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8検診係【New】\26　次年度がん検診印刷物\R7\02_WTO\02_施行決定\起案\"/>
    </mc:Choice>
  </mc:AlternateContent>
  <xr:revisionPtr revIDLastSave="0" documentId="13_ncr:1_{7CF535DC-E950-4A5E-9763-B01F8AA84C9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7規格及び数量（１）" sheetId="6" r:id="rId1"/>
    <sheet name="R7規格及び数量（２）" sheetId="7" r:id="rId2"/>
  </sheets>
  <definedNames>
    <definedName name="_xlnm.Print_Area" localSheetId="0">'R7規格及び数量（１）'!$A$1:$E$54</definedName>
    <definedName name="_xlnm.Print_Area" localSheetId="1">'R7規格及び数量（２）'!$A$1:$L$33</definedName>
    <definedName name="_xlnm.Print_Titles" localSheetId="1">'R7規格及び数量（２）'!$1:$4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7" l="1"/>
  <c r="L33" i="7" l="1"/>
  <c r="M33" i="7" s="1"/>
  <c r="M32" i="7"/>
  <c r="M22" i="7"/>
  <c r="L23" i="7"/>
  <c r="M23" i="7" s="1"/>
  <c r="L24" i="7"/>
  <c r="M24" i="7" s="1"/>
  <c r="L21" i="7"/>
  <c r="M21" i="7" s="1"/>
  <c r="M12" i="7"/>
  <c r="M14" i="7"/>
  <c r="M11" i="7"/>
  <c r="C26" i="7" l="1"/>
  <c r="L26" i="7" s="1"/>
  <c r="M26" i="7" s="1"/>
  <c r="C27" i="7"/>
  <c r="L27" i="7" s="1"/>
  <c r="M27" i="7" s="1"/>
  <c r="C28" i="7"/>
  <c r="L28" i="7" s="1"/>
  <c r="M28" i="7" s="1"/>
  <c r="C25" i="7"/>
  <c r="L25" i="7" s="1"/>
  <c r="M25" i="7" s="1"/>
  <c r="C16" i="7"/>
  <c r="L16" i="7" s="1"/>
  <c r="M16" i="7" s="1"/>
  <c r="C17" i="7"/>
  <c r="L17" i="7" s="1"/>
  <c r="M17" i="7" s="1"/>
  <c r="C15" i="7"/>
  <c r="L15" i="7" s="1"/>
  <c r="M15" i="7" s="1"/>
  <c r="C6" i="7"/>
  <c r="L6" i="7" s="1"/>
  <c r="C7" i="7"/>
  <c r="L7" i="7" s="1"/>
  <c r="C5" i="7"/>
  <c r="L5" i="7" s="1"/>
  <c r="L19" i="7"/>
  <c r="M19" i="7" s="1"/>
  <c r="M8" i="7"/>
  <c r="L29" i="7"/>
  <c r="M29" i="7" s="1"/>
  <c r="L30" i="7"/>
  <c r="M30" i="7" s="1"/>
  <c r="L31" i="7"/>
  <c r="M31" i="7" s="1"/>
  <c r="L18" i="7"/>
  <c r="M18" i="7" s="1"/>
  <c r="L20" i="7"/>
  <c r="M20" i="7" s="1"/>
  <c r="L8" i="7"/>
  <c r="L9" i="7"/>
  <c r="M9" i="7" s="1"/>
  <c r="L10" i="7"/>
  <c r="M10" i="7" s="1"/>
</calcChain>
</file>

<file path=xl/sharedStrings.xml><?xml version="1.0" encoding="utf-8"?>
<sst xmlns="http://schemas.openxmlformats.org/spreadsheetml/2006/main" count="197" uniqueCount="106">
  <si>
    <t>No.</t>
    <phoneticPr fontId="18"/>
  </si>
  <si>
    <t>品名</t>
    <rPh sb="0" eb="2">
      <t>ヒンメイ</t>
    </rPh>
    <phoneticPr fontId="18"/>
  </si>
  <si>
    <t>規格</t>
    <rPh sb="0" eb="2">
      <t>キカク</t>
    </rPh>
    <phoneticPr fontId="18"/>
  </si>
  <si>
    <t>特定健康診査受診シール</t>
    <rPh sb="0" eb="2">
      <t>トクテイ</t>
    </rPh>
    <rPh sb="2" eb="4">
      <t>ケンコウ</t>
    </rPh>
    <rPh sb="4" eb="6">
      <t>シンサ</t>
    </rPh>
    <rPh sb="6" eb="8">
      <t>ジュシン</t>
    </rPh>
    <phoneticPr fontId="4"/>
  </si>
  <si>
    <t>特定健康診査兼健康診査受診シール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1" eb="13">
      <t>ジュシン</t>
    </rPh>
    <phoneticPr fontId="4"/>
  </si>
  <si>
    <t>後期高齢者の健康診査受診シール</t>
    <rPh sb="0" eb="2">
      <t>コウキ</t>
    </rPh>
    <rPh sb="2" eb="5">
      <t>コウレイシャ</t>
    </rPh>
    <rPh sb="6" eb="8">
      <t>ケンコウ</t>
    </rPh>
    <rPh sb="8" eb="10">
      <t>シンサ</t>
    </rPh>
    <rPh sb="10" eb="12">
      <t>ジュシン</t>
    </rPh>
    <phoneticPr fontId="4"/>
  </si>
  <si>
    <t>がん検診受診シール</t>
    <rPh sb="2" eb="4">
      <t>ケンシン</t>
    </rPh>
    <rPh sb="4" eb="6">
      <t>ジュシン</t>
    </rPh>
    <phoneticPr fontId="4"/>
  </si>
  <si>
    <t>特定健康診査医療機関一覧</t>
    <rPh sb="0" eb="2">
      <t>トクテイ</t>
    </rPh>
    <rPh sb="2" eb="4">
      <t>ケンコウ</t>
    </rPh>
    <rPh sb="4" eb="6">
      <t>シンサ</t>
    </rPh>
    <rPh sb="6" eb="8">
      <t>イリョウ</t>
    </rPh>
    <rPh sb="8" eb="10">
      <t>キカン</t>
    </rPh>
    <rPh sb="10" eb="12">
      <t>イチラン</t>
    </rPh>
    <phoneticPr fontId="4"/>
  </si>
  <si>
    <t>A4　2c×2c　〈70〉</t>
  </si>
  <si>
    <t>―</t>
  </si>
  <si>
    <t>１．総価契約分</t>
    <rPh sb="2" eb="3">
      <t>ソウ</t>
    </rPh>
    <rPh sb="3" eb="4">
      <t>カ</t>
    </rPh>
    <rPh sb="4" eb="7">
      <t>ケイヤクブン</t>
    </rPh>
    <phoneticPr fontId="18"/>
  </si>
  <si>
    <t>２．単価契約</t>
    <rPh sb="2" eb="4">
      <t>タンカ</t>
    </rPh>
    <rPh sb="4" eb="6">
      <t>ケイヤク</t>
    </rPh>
    <phoneticPr fontId="18"/>
  </si>
  <si>
    <t>NO.</t>
    <phoneticPr fontId="20"/>
  </si>
  <si>
    <t>品名</t>
    <rPh sb="0" eb="2">
      <t>ヒンメイ</t>
    </rPh>
    <phoneticPr fontId="20"/>
  </si>
  <si>
    <t>合計</t>
    <rPh sb="0" eb="2">
      <t>ゴウケイ</t>
    </rPh>
    <phoneticPr fontId="20"/>
  </si>
  <si>
    <t>５月中旬</t>
    <rPh sb="1" eb="2">
      <t>ガツ</t>
    </rPh>
    <rPh sb="2" eb="4">
      <t>チュウジュン</t>
    </rPh>
    <phoneticPr fontId="20"/>
  </si>
  <si>
    <t>５月下旬</t>
    <rPh sb="1" eb="2">
      <t>ガツ</t>
    </rPh>
    <rPh sb="2" eb="4">
      <t>ゲジュン</t>
    </rPh>
    <phoneticPr fontId="20"/>
  </si>
  <si>
    <t>６月下旬</t>
    <rPh sb="1" eb="2">
      <t>ガツ</t>
    </rPh>
    <rPh sb="2" eb="4">
      <t>ゲジュン</t>
    </rPh>
    <phoneticPr fontId="20"/>
  </si>
  <si>
    <t>７月下旬</t>
    <rPh sb="1" eb="2">
      <t>ガツ</t>
    </rPh>
    <rPh sb="2" eb="4">
      <t>ゲジュン</t>
    </rPh>
    <phoneticPr fontId="20"/>
  </si>
  <si>
    <t>８月下旬</t>
    <rPh sb="1" eb="2">
      <t>ガツ</t>
    </rPh>
    <rPh sb="2" eb="4">
      <t>ゲジュン</t>
    </rPh>
    <phoneticPr fontId="20"/>
  </si>
  <si>
    <t>９月下旬</t>
    <rPh sb="1" eb="2">
      <t>ガツ</t>
    </rPh>
    <rPh sb="2" eb="4">
      <t>ゲジュン</t>
    </rPh>
    <phoneticPr fontId="20"/>
  </si>
  <si>
    <t>１０月下旬</t>
    <rPh sb="2" eb="3">
      <t>ガツ</t>
    </rPh>
    <rPh sb="3" eb="5">
      <t>ゲジュン</t>
    </rPh>
    <phoneticPr fontId="20"/>
  </si>
  <si>
    <t>１１月下旬</t>
    <rPh sb="2" eb="3">
      <t>ガツ</t>
    </rPh>
    <rPh sb="3" eb="5">
      <t>ゲジュン</t>
    </rPh>
    <phoneticPr fontId="20"/>
  </si>
  <si>
    <t>１２月下旬</t>
    <rPh sb="2" eb="3">
      <t>ガツ</t>
    </rPh>
    <rPh sb="3" eb="5">
      <t>ゲジュン</t>
    </rPh>
    <phoneticPr fontId="20"/>
  </si>
  <si>
    <t>作成帳票の規格及び数量</t>
    <phoneticPr fontId="18"/>
  </si>
  <si>
    <t>納入日別予定数量（部）</t>
    <rPh sb="0" eb="3">
      <t>ノウニュウビ</t>
    </rPh>
    <rPh sb="3" eb="4">
      <t>ベツ</t>
    </rPh>
    <rPh sb="4" eb="6">
      <t>ヨテイ</t>
    </rPh>
    <rPh sb="6" eb="8">
      <t>スウリョウ</t>
    </rPh>
    <rPh sb="9" eb="10">
      <t>ブ</t>
    </rPh>
    <phoneticPr fontId="20"/>
  </si>
  <si>
    <t>３．納入日別予定数量</t>
    <rPh sb="2" eb="4">
      <t>ノウニュウ</t>
    </rPh>
    <rPh sb="4" eb="5">
      <t>ビ</t>
    </rPh>
    <rPh sb="5" eb="6">
      <t>ベツ</t>
    </rPh>
    <rPh sb="6" eb="8">
      <t>ヨテイ</t>
    </rPh>
    <rPh sb="8" eb="10">
      <t>スウリョウ</t>
    </rPh>
    <phoneticPr fontId="18"/>
  </si>
  <si>
    <t>A4　上質〈70〉　3c-1c
4面シール加工</t>
    <rPh sb="3" eb="5">
      <t>ジョウシツ</t>
    </rPh>
    <rPh sb="17" eb="18">
      <t>メン</t>
    </rPh>
    <rPh sb="21" eb="23">
      <t>カコウ</t>
    </rPh>
    <phoneticPr fontId="4"/>
  </si>
  <si>
    <t>A4　上質〈70〉　4c-1c
8面シール加工</t>
    <rPh sb="3" eb="5">
      <t>ジョウシツ</t>
    </rPh>
    <rPh sb="17" eb="18">
      <t>メン</t>
    </rPh>
    <rPh sb="21" eb="23">
      <t>カコウ</t>
    </rPh>
    <phoneticPr fontId="4"/>
  </si>
  <si>
    <t xml:space="preserve">235×120㎜　ﾌﾚｯｼｭﾄｰﾝ〈70〉
2c-1c　ｱﾗﾋﾞｱ糊　ｸﾞﾗｼﾝ(ｴｺ)窓
</t>
    <rPh sb="33" eb="34">
      <t>ノリ</t>
    </rPh>
    <rPh sb="44" eb="45">
      <t>マド</t>
    </rPh>
    <phoneticPr fontId="4"/>
  </si>
  <si>
    <t>235×120㎜　ﾌﾚｯｼｭﾄｰﾝ〈70〉
2c-1c　ｱﾗﾋﾞｱ糊　ｸﾞﾗｼﾝ(ｴｺ)</t>
    <rPh sb="33" eb="34">
      <t>ノリ</t>
    </rPh>
    <phoneticPr fontId="4"/>
  </si>
  <si>
    <t xml:space="preserve">235×120㎜　ﾌﾚｯｼｭﾄｰﾝ〈70〉
2c-1c　ｱﾄﾞﾍｱ糊　ｸﾞﾗｼﾝ(ｴｺ)窓
</t>
    <rPh sb="33" eb="34">
      <t>ノリ</t>
    </rPh>
    <rPh sb="44" eb="45">
      <t>マド</t>
    </rPh>
    <phoneticPr fontId="4"/>
  </si>
  <si>
    <t>235×120㎜　ﾌﾚｯｼｭﾄｰﾝ〈70〉
2c-1c　ｱﾄﾞﾍｱ糊　ｸﾞﾗｼﾝ(ｴｺ)窓
裏面広告入り</t>
    <rPh sb="33" eb="34">
      <t>ノリ</t>
    </rPh>
    <rPh sb="44" eb="45">
      <t>マド</t>
    </rPh>
    <rPh sb="46" eb="48">
      <t>ウラメン</t>
    </rPh>
    <rPh sb="48" eb="50">
      <t>コウコク</t>
    </rPh>
    <rPh sb="50" eb="51">
      <t>イ</t>
    </rPh>
    <phoneticPr fontId="4"/>
  </si>
  <si>
    <t>A4両面　4C/4C（フルカラー）
上質紙〈45〉オフセット印刷</t>
    <rPh sb="2" eb="4">
      <t>リョウメン</t>
    </rPh>
    <rPh sb="18" eb="21">
      <t>ジョウシツシ</t>
    </rPh>
    <rPh sb="30" eb="32">
      <t>インサツ</t>
    </rPh>
    <phoneticPr fontId="4"/>
  </si>
  <si>
    <t>作成帳票標準規格及び数量（全て長３封筒使用）</t>
    <rPh sb="4" eb="6">
      <t>ヒョウジュン</t>
    </rPh>
    <phoneticPr fontId="18"/>
  </si>
  <si>
    <t>検診案内用小冊子</t>
    <rPh sb="0" eb="2">
      <t>ケンシン</t>
    </rPh>
    <rPh sb="2" eb="5">
      <t>アンナイヨウ</t>
    </rPh>
    <rPh sb="5" eb="6">
      <t>ショウ</t>
    </rPh>
    <rPh sb="6" eb="8">
      <t>サッシ</t>
    </rPh>
    <phoneticPr fontId="4"/>
  </si>
  <si>
    <t>ピロリ菌検査チラシ</t>
    <rPh sb="3" eb="4">
      <t>キン</t>
    </rPh>
    <rPh sb="4" eb="6">
      <t>ケンサ</t>
    </rPh>
    <phoneticPr fontId="3"/>
  </si>
  <si>
    <t xml:space="preserve">特定健康診査シール封入封緘 </t>
    <rPh sb="0" eb="2">
      <t>トクテイ</t>
    </rPh>
    <rPh sb="2" eb="4">
      <t>ケンコウ</t>
    </rPh>
    <rPh sb="4" eb="6">
      <t>シンサ</t>
    </rPh>
    <rPh sb="9" eb="10">
      <t>フウ</t>
    </rPh>
    <rPh sb="10" eb="11">
      <t>ニュウ</t>
    </rPh>
    <rPh sb="11" eb="13">
      <t>フウカン</t>
    </rPh>
    <phoneticPr fontId="18"/>
  </si>
  <si>
    <t xml:space="preserve">特定健康診査兼健康診査シール封入封緘 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4" eb="15">
      <t>フウ</t>
    </rPh>
    <rPh sb="15" eb="16">
      <t>ニュウ</t>
    </rPh>
    <rPh sb="16" eb="18">
      <t>フウカン</t>
    </rPh>
    <phoneticPr fontId="18"/>
  </si>
  <si>
    <t xml:space="preserve">後期高齢者の健康診査シール封入封緘 </t>
    <rPh sb="0" eb="2">
      <t>コウキ</t>
    </rPh>
    <rPh sb="2" eb="5">
      <t>コウレイシャ</t>
    </rPh>
    <rPh sb="6" eb="8">
      <t>ケンコウ</t>
    </rPh>
    <rPh sb="8" eb="10">
      <t>シンサ</t>
    </rPh>
    <rPh sb="13" eb="14">
      <t>フウ</t>
    </rPh>
    <rPh sb="14" eb="15">
      <t>ニュウ</t>
    </rPh>
    <rPh sb="15" eb="17">
      <t>フウカン</t>
    </rPh>
    <phoneticPr fontId="18"/>
  </si>
  <si>
    <t>特定健康診査シール封入封緘 （新規国保加入者）</t>
    <rPh sb="0" eb="2">
      <t>トクテイ</t>
    </rPh>
    <rPh sb="2" eb="4">
      <t>ケンコウ</t>
    </rPh>
    <rPh sb="4" eb="6">
      <t>シンサ</t>
    </rPh>
    <rPh sb="9" eb="10">
      <t>フウ</t>
    </rPh>
    <rPh sb="10" eb="11">
      <t>ニュウ</t>
    </rPh>
    <rPh sb="11" eb="13">
      <t>フウカン</t>
    </rPh>
    <rPh sb="15" eb="17">
      <t>シンキ</t>
    </rPh>
    <rPh sb="17" eb="19">
      <t>コクホ</t>
    </rPh>
    <rPh sb="19" eb="22">
      <t>カニュウシャ</t>
    </rPh>
    <phoneticPr fontId="18"/>
  </si>
  <si>
    <t>特定健康診査兼健康診査シール封入封緘 （新規国保加入者）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4" eb="15">
      <t>フウ</t>
    </rPh>
    <rPh sb="15" eb="16">
      <t>ニュウ</t>
    </rPh>
    <rPh sb="16" eb="18">
      <t>フウカン</t>
    </rPh>
    <rPh sb="20" eb="22">
      <t>シンキ</t>
    </rPh>
    <rPh sb="22" eb="24">
      <t>コクホ</t>
    </rPh>
    <rPh sb="24" eb="27">
      <t>カニュウシャ</t>
    </rPh>
    <phoneticPr fontId="18"/>
  </si>
  <si>
    <t>後期高齢者の健康診査シール封入封緘 （新規後期高齢者医療加入者）</t>
    <rPh sb="0" eb="2">
      <t>コウキ</t>
    </rPh>
    <rPh sb="2" eb="5">
      <t>コウレイシャ</t>
    </rPh>
    <rPh sb="6" eb="8">
      <t>ケンコウ</t>
    </rPh>
    <rPh sb="8" eb="10">
      <t>シンサ</t>
    </rPh>
    <rPh sb="13" eb="14">
      <t>フウ</t>
    </rPh>
    <rPh sb="14" eb="15">
      <t>ニュウ</t>
    </rPh>
    <rPh sb="15" eb="17">
      <t>フウカン</t>
    </rPh>
    <rPh sb="19" eb="21">
      <t>シンキ</t>
    </rPh>
    <rPh sb="21" eb="23">
      <t>コウキ</t>
    </rPh>
    <rPh sb="23" eb="26">
      <t>コウレイシャ</t>
    </rPh>
    <rPh sb="26" eb="28">
      <t>イリョウ</t>
    </rPh>
    <rPh sb="28" eb="31">
      <t>カニュウシャ</t>
    </rPh>
    <phoneticPr fontId="18"/>
  </si>
  <si>
    <t>特定健康診査兼健康診査・がん検診シール封入封緘  （転入者）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4" eb="16">
      <t>ケンシン</t>
    </rPh>
    <rPh sb="19" eb="20">
      <t>フウ</t>
    </rPh>
    <rPh sb="20" eb="21">
      <t>ニュウ</t>
    </rPh>
    <rPh sb="21" eb="23">
      <t>フウカン</t>
    </rPh>
    <phoneticPr fontId="18"/>
  </si>
  <si>
    <t>後期高齢者の健康診査・がん検診シール封入封緘  （転入者）</t>
    <rPh sb="0" eb="2">
      <t>コウキ</t>
    </rPh>
    <rPh sb="2" eb="5">
      <t>コウレイシャ</t>
    </rPh>
    <rPh sb="6" eb="8">
      <t>ケンコウ</t>
    </rPh>
    <rPh sb="8" eb="10">
      <t>シンサ</t>
    </rPh>
    <rPh sb="13" eb="15">
      <t>ケンシン</t>
    </rPh>
    <rPh sb="18" eb="19">
      <t>フウ</t>
    </rPh>
    <rPh sb="19" eb="20">
      <t>ニュウ</t>
    </rPh>
    <rPh sb="20" eb="22">
      <t>フウカン</t>
    </rPh>
    <phoneticPr fontId="18"/>
  </si>
  <si>
    <t>がん検診シール　封入封緘（転入者３点封入）</t>
    <rPh sb="2" eb="4">
      <t>ケンシン</t>
    </rPh>
    <rPh sb="8" eb="9">
      <t>フウ</t>
    </rPh>
    <rPh sb="9" eb="10">
      <t>ニュウ</t>
    </rPh>
    <rPh sb="10" eb="12">
      <t>フウカン</t>
    </rPh>
    <rPh sb="13" eb="16">
      <t>テンニュウシャ</t>
    </rPh>
    <rPh sb="17" eb="18">
      <t>テン</t>
    </rPh>
    <rPh sb="18" eb="20">
      <t>フウニュウ</t>
    </rPh>
    <phoneticPr fontId="18"/>
  </si>
  <si>
    <t>がん検診シール　封入封緘（転入者４点封入）</t>
    <rPh sb="2" eb="4">
      <t>ケンシン</t>
    </rPh>
    <rPh sb="8" eb="9">
      <t>フウ</t>
    </rPh>
    <rPh sb="9" eb="10">
      <t>ニュウ</t>
    </rPh>
    <rPh sb="10" eb="12">
      <t>フウカン</t>
    </rPh>
    <rPh sb="13" eb="16">
      <t>テンニュウシャ</t>
    </rPh>
    <rPh sb="17" eb="18">
      <t>テン</t>
    </rPh>
    <rPh sb="18" eb="20">
      <t>フウニュウ</t>
    </rPh>
    <phoneticPr fontId="18"/>
  </si>
  <si>
    <t>がん検診関係書類発送用封筒(長３）</t>
    <rPh sb="2" eb="4">
      <t>ケンシン</t>
    </rPh>
    <rPh sb="4" eb="6">
      <t>カンケイ</t>
    </rPh>
    <rPh sb="6" eb="8">
      <t>ショルイ</t>
    </rPh>
    <rPh sb="8" eb="10">
      <t>ハッソウ</t>
    </rPh>
    <rPh sb="10" eb="11">
      <t>ヨウ</t>
    </rPh>
    <rPh sb="11" eb="13">
      <t>フウトウ</t>
    </rPh>
    <rPh sb="14" eb="15">
      <t>チョウ</t>
    </rPh>
    <phoneticPr fontId="4"/>
  </si>
  <si>
    <t>特定健康診査・健康診査・がん検診等発送用封筒（長３）</t>
    <rPh sb="0" eb="2">
      <t>トクテイ</t>
    </rPh>
    <rPh sb="2" eb="4">
      <t>ケンコウ</t>
    </rPh>
    <rPh sb="4" eb="6">
      <t>シンサ</t>
    </rPh>
    <rPh sb="7" eb="9">
      <t>ケンコウ</t>
    </rPh>
    <rPh sb="9" eb="11">
      <t>シンサ</t>
    </rPh>
    <rPh sb="14" eb="16">
      <t>ケンシン</t>
    </rPh>
    <rPh sb="16" eb="17">
      <t>トウ</t>
    </rPh>
    <rPh sb="17" eb="19">
      <t>ハッソウ</t>
    </rPh>
    <rPh sb="19" eb="20">
      <t>ヨウ</t>
    </rPh>
    <rPh sb="20" eb="22">
      <t>フウトウ</t>
    </rPh>
    <rPh sb="23" eb="24">
      <t>チョウ</t>
    </rPh>
    <phoneticPr fontId="4"/>
  </si>
  <si>
    <t>がん検診関係書類発送用封筒（長３）（再発行用）</t>
    <rPh sb="2" eb="4">
      <t>ケンシン</t>
    </rPh>
    <rPh sb="4" eb="6">
      <t>カンケイ</t>
    </rPh>
    <rPh sb="6" eb="8">
      <t>ショルイ</t>
    </rPh>
    <rPh sb="8" eb="10">
      <t>ハッソウ</t>
    </rPh>
    <rPh sb="10" eb="11">
      <t>ヨウ</t>
    </rPh>
    <rPh sb="11" eb="13">
      <t>フウトウ</t>
    </rPh>
    <rPh sb="14" eb="15">
      <t>チョウ</t>
    </rPh>
    <rPh sb="18" eb="21">
      <t>サイハッコウ</t>
    </rPh>
    <rPh sb="21" eb="22">
      <t>ヨウ</t>
    </rPh>
    <phoneticPr fontId="4"/>
  </si>
  <si>
    <t>特定健康診査・健康診査関係書類発送用封筒（長３）（再発行用）</t>
    <rPh sb="0" eb="2">
      <t>トクテイ</t>
    </rPh>
    <rPh sb="2" eb="4">
      <t>ケンコウ</t>
    </rPh>
    <rPh sb="4" eb="6">
      <t>シンサ</t>
    </rPh>
    <rPh sb="7" eb="9">
      <t>ケンコウ</t>
    </rPh>
    <rPh sb="9" eb="11">
      <t>シンサ</t>
    </rPh>
    <rPh sb="11" eb="13">
      <t>カンケイ</t>
    </rPh>
    <rPh sb="13" eb="15">
      <t>ショルイ</t>
    </rPh>
    <rPh sb="15" eb="17">
      <t>ハッソウ</t>
    </rPh>
    <rPh sb="17" eb="18">
      <t>ヨウ</t>
    </rPh>
    <rPh sb="18" eb="20">
      <t>フウトウ</t>
    </rPh>
    <rPh sb="21" eb="22">
      <t>チョウ</t>
    </rPh>
    <rPh sb="25" eb="28">
      <t>サイハッコウ</t>
    </rPh>
    <rPh sb="28" eb="29">
      <t>ヨウ</t>
    </rPh>
    <phoneticPr fontId="4"/>
  </si>
  <si>
    <t>特定健康診査・がん検診シール封入封緘 （転入者＋新規国保加入者）</t>
    <rPh sb="0" eb="2">
      <t>トクテイ</t>
    </rPh>
    <rPh sb="2" eb="4">
      <t>ケンコウ</t>
    </rPh>
    <rPh sb="4" eb="6">
      <t>シンサ</t>
    </rPh>
    <rPh sb="9" eb="11">
      <t>ケンシン</t>
    </rPh>
    <rPh sb="14" eb="15">
      <t>フウ</t>
    </rPh>
    <rPh sb="15" eb="16">
      <t>ニュウ</t>
    </rPh>
    <rPh sb="16" eb="18">
      <t>フウカン</t>
    </rPh>
    <rPh sb="20" eb="23">
      <t>テンニュウシャ</t>
    </rPh>
    <rPh sb="24" eb="28">
      <t>シンキコクホ</t>
    </rPh>
    <rPh sb="28" eb="31">
      <t>カニュウシャ</t>
    </rPh>
    <phoneticPr fontId="18"/>
  </si>
  <si>
    <t>特定健康診査受診シールデータ印字</t>
    <rPh sb="0" eb="2">
      <t>トクテイ</t>
    </rPh>
    <rPh sb="2" eb="4">
      <t>ケンコウ</t>
    </rPh>
    <rPh sb="4" eb="6">
      <t>シンサ</t>
    </rPh>
    <rPh sb="6" eb="8">
      <t>ジュシン</t>
    </rPh>
    <rPh sb="14" eb="16">
      <t>インジ</t>
    </rPh>
    <phoneticPr fontId="19"/>
  </si>
  <si>
    <t>特定健診兼健康診査受診シールデータ印字</t>
    <rPh sb="0" eb="2">
      <t>トクテイ</t>
    </rPh>
    <rPh sb="2" eb="4">
      <t>ケンシン</t>
    </rPh>
    <rPh sb="4" eb="5">
      <t>ケン</t>
    </rPh>
    <rPh sb="5" eb="7">
      <t>ケンコウ</t>
    </rPh>
    <rPh sb="7" eb="9">
      <t>シンサ</t>
    </rPh>
    <rPh sb="9" eb="11">
      <t>ジュシン</t>
    </rPh>
    <rPh sb="17" eb="19">
      <t>インジ</t>
    </rPh>
    <phoneticPr fontId="19"/>
  </si>
  <si>
    <t>後期高齢者の健康診査受診シールデータ印字</t>
    <rPh sb="0" eb="2">
      <t>コウキ</t>
    </rPh>
    <rPh sb="2" eb="5">
      <t>コウレイシャ</t>
    </rPh>
    <rPh sb="6" eb="8">
      <t>ケンコウ</t>
    </rPh>
    <rPh sb="8" eb="10">
      <t>シンサ</t>
    </rPh>
    <rPh sb="10" eb="12">
      <t>ジュシン</t>
    </rPh>
    <rPh sb="18" eb="20">
      <t>インジ</t>
    </rPh>
    <phoneticPr fontId="19"/>
  </si>
  <si>
    <t>特定健康診査受診シールデータ印字（新規国保加入者）</t>
    <rPh sb="0" eb="2">
      <t>トクテイ</t>
    </rPh>
    <rPh sb="2" eb="4">
      <t>ケンコウ</t>
    </rPh>
    <rPh sb="4" eb="6">
      <t>シンサ</t>
    </rPh>
    <rPh sb="6" eb="8">
      <t>ジュシン</t>
    </rPh>
    <rPh sb="14" eb="16">
      <t>インジ</t>
    </rPh>
    <rPh sb="17" eb="19">
      <t>シンキ</t>
    </rPh>
    <rPh sb="19" eb="21">
      <t>コクホ</t>
    </rPh>
    <rPh sb="21" eb="24">
      <t>カニュウシャ</t>
    </rPh>
    <phoneticPr fontId="19"/>
  </si>
  <si>
    <t>特定健康診査兼健康診査受診シールデータ印字（新規国保加入者）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1" eb="13">
      <t>ジュシン</t>
    </rPh>
    <rPh sb="19" eb="21">
      <t>インジ</t>
    </rPh>
    <rPh sb="22" eb="24">
      <t>シンキ</t>
    </rPh>
    <rPh sb="24" eb="26">
      <t>コクホ</t>
    </rPh>
    <rPh sb="26" eb="29">
      <t>カニュウシャ</t>
    </rPh>
    <phoneticPr fontId="19"/>
  </si>
  <si>
    <t>後期高齢者の健康診査受診シールデータ印字（新規後期高齢者医療加入者）</t>
    <rPh sb="6" eb="8">
      <t>ケンコウ</t>
    </rPh>
    <rPh sb="8" eb="10">
      <t>シンサ</t>
    </rPh>
    <rPh sb="10" eb="12">
      <t>ジュシン</t>
    </rPh>
    <rPh sb="18" eb="20">
      <t>インジ</t>
    </rPh>
    <rPh sb="21" eb="23">
      <t>シンキ</t>
    </rPh>
    <rPh sb="23" eb="25">
      <t>コウキ</t>
    </rPh>
    <rPh sb="25" eb="28">
      <t>コウレイシャ</t>
    </rPh>
    <rPh sb="28" eb="30">
      <t>イリョウ</t>
    </rPh>
    <rPh sb="30" eb="33">
      <t>カニュウシャ</t>
    </rPh>
    <phoneticPr fontId="19"/>
  </si>
  <si>
    <t>がん検診等シールデータ印字（転入者）</t>
    <rPh sb="2" eb="4">
      <t>ケンシン</t>
    </rPh>
    <rPh sb="4" eb="5">
      <t>トウ</t>
    </rPh>
    <rPh sb="11" eb="13">
      <t>インジ</t>
    </rPh>
    <rPh sb="14" eb="17">
      <t>テンニュウシャ</t>
    </rPh>
    <phoneticPr fontId="19"/>
  </si>
  <si>
    <t>数量(部)</t>
    <rPh sb="0" eb="2">
      <t>スウリョウ</t>
    </rPh>
    <rPh sb="3" eb="4">
      <t>ブ</t>
    </rPh>
    <phoneticPr fontId="18"/>
  </si>
  <si>
    <t>A３　2c×2c　〈45〉　DM折り</t>
    <rPh sb="16" eb="17">
      <t>オ</t>
    </rPh>
    <phoneticPr fontId="4"/>
  </si>
  <si>
    <t>105×200㎜　本文36項　中綴じ
ﾌﾙｶﾗｰ　1冊24g以下　上質〈45〉</t>
    <rPh sb="9" eb="10">
      <t>ホン</t>
    </rPh>
    <rPh sb="10" eb="11">
      <t>ブン</t>
    </rPh>
    <rPh sb="13" eb="14">
      <t>コウ</t>
    </rPh>
    <rPh sb="15" eb="16">
      <t>ナカ</t>
    </rPh>
    <rPh sb="16" eb="17">
      <t>ツヅ</t>
    </rPh>
    <rPh sb="26" eb="27">
      <t>サツ</t>
    </rPh>
    <rPh sb="30" eb="32">
      <t>イカ</t>
    </rPh>
    <rPh sb="33" eb="35">
      <t>ジョウシツ</t>
    </rPh>
    <phoneticPr fontId="4"/>
  </si>
  <si>
    <t>集団検診日程表</t>
    <rPh sb="0" eb="2">
      <t>シュウダン</t>
    </rPh>
    <rPh sb="2" eb="4">
      <t>ケンシン</t>
    </rPh>
    <rPh sb="4" eb="7">
      <t>ニッテイヒョウ</t>
    </rPh>
    <phoneticPr fontId="4"/>
  </si>
  <si>
    <t>クーポン専用封筒</t>
    <rPh sb="4" eb="6">
      <t>センヨウ</t>
    </rPh>
    <rPh sb="6" eb="8">
      <t>フウトウ</t>
    </rPh>
    <phoneticPr fontId="3"/>
  </si>
  <si>
    <t>がん検診等受診券シールデータ印字</t>
    <rPh sb="2" eb="4">
      <t>ケンシン</t>
    </rPh>
    <rPh sb="4" eb="5">
      <t>トウ</t>
    </rPh>
    <rPh sb="5" eb="7">
      <t>ジュシン</t>
    </rPh>
    <rPh sb="7" eb="8">
      <t>ケン</t>
    </rPh>
    <rPh sb="14" eb="16">
      <t>インジ</t>
    </rPh>
    <phoneticPr fontId="19"/>
  </si>
  <si>
    <t>帳票1点封入　封入物1点　使用封筒Ｎｏ10
合計2点の封入封緘　郵便番号毎の仕分け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13" eb="15">
      <t>シヨウ</t>
    </rPh>
    <rPh sb="15" eb="17">
      <t>フウトウ</t>
    </rPh>
    <rPh sb="22" eb="24">
      <t>ゴウケイ</t>
    </rPh>
    <rPh sb="25" eb="26">
      <t>テン</t>
    </rPh>
    <rPh sb="27" eb="29">
      <t>フウニュウ</t>
    </rPh>
    <rPh sb="29" eb="31">
      <t>フウカン</t>
    </rPh>
    <rPh sb="32" eb="36">
      <t>ユウビンバンゴウ</t>
    </rPh>
    <rPh sb="36" eb="37">
      <t>ゴト</t>
    </rPh>
    <rPh sb="38" eb="40">
      <t>シワ</t>
    </rPh>
    <phoneticPr fontId="4"/>
  </si>
  <si>
    <t>帳票1点封入　封入物2点　使用封筒Ｎｏ9
合計3点の封入封緘　郵便番号毎の仕分け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21" eb="23">
      <t>ゴウケイ</t>
    </rPh>
    <rPh sb="24" eb="25">
      <t>テン</t>
    </rPh>
    <rPh sb="26" eb="28">
      <t>フウニュウ</t>
    </rPh>
    <rPh sb="28" eb="30">
      <t>フウカン</t>
    </rPh>
    <rPh sb="31" eb="35">
      <t>ユウビンバンゴウ</t>
    </rPh>
    <rPh sb="35" eb="36">
      <t>ゴト</t>
    </rPh>
    <rPh sb="37" eb="39">
      <t>シワ</t>
    </rPh>
    <phoneticPr fontId="4"/>
  </si>
  <si>
    <t>帳票1点封入　封入物3点　使用封筒Ｎｏ9
合計4点の封入封緘　郵便番号毎の仕分け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21" eb="23">
      <t>ゴウケイ</t>
    </rPh>
    <rPh sb="24" eb="25">
      <t>テン</t>
    </rPh>
    <rPh sb="26" eb="28">
      <t>フウニュウ</t>
    </rPh>
    <rPh sb="28" eb="30">
      <t>フウカン</t>
    </rPh>
    <rPh sb="31" eb="35">
      <t>ユウビンバンゴウ</t>
    </rPh>
    <rPh sb="35" eb="36">
      <t>ゴト</t>
    </rPh>
    <rPh sb="37" eb="39">
      <t>シワ</t>
    </rPh>
    <phoneticPr fontId="4"/>
  </si>
  <si>
    <t>帳票1点封入　封入物2点　使用封筒Ｎｏ7
合計3点の封入封緘　郵便番号毎の仕分け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21" eb="23">
      <t>ゴウケイ</t>
    </rPh>
    <rPh sb="24" eb="25">
      <t>テン</t>
    </rPh>
    <rPh sb="26" eb="28">
      <t>フウニュウ</t>
    </rPh>
    <rPh sb="28" eb="30">
      <t>フウカン</t>
    </rPh>
    <rPh sb="31" eb="35">
      <t>ユウビンバンゴウ</t>
    </rPh>
    <rPh sb="35" eb="36">
      <t>ゴト</t>
    </rPh>
    <rPh sb="37" eb="39">
      <t>シワ</t>
    </rPh>
    <phoneticPr fontId="4"/>
  </si>
  <si>
    <t>帳票1点封入　封入物3点　使用封筒Ｎｏ7
合計4点の封入封緘　郵便番号毎の仕分け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21" eb="23">
      <t>ゴウケイ</t>
    </rPh>
    <rPh sb="24" eb="25">
      <t>テン</t>
    </rPh>
    <rPh sb="26" eb="28">
      <t>フウニュウ</t>
    </rPh>
    <rPh sb="28" eb="30">
      <t>フウカン</t>
    </rPh>
    <rPh sb="31" eb="35">
      <t>ユウビンバンゴウ</t>
    </rPh>
    <rPh sb="35" eb="36">
      <t>ゴト</t>
    </rPh>
    <rPh sb="37" eb="39">
      <t>シワ</t>
    </rPh>
    <phoneticPr fontId="4"/>
  </si>
  <si>
    <t>帳票2点ﾏｯﾁﾝｸﾞ封入　封入物2点　使用封筒Ｎｏ11
合計4点の封入封緘　郵便番号毎の仕分け</t>
    <rPh sb="0" eb="2">
      <t>チョウヒョウ</t>
    </rPh>
    <rPh sb="3" eb="4">
      <t>テン</t>
    </rPh>
    <rPh sb="10" eb="12">
      <t>フウニュウ</t>
    </rPh>
    <rPh sb="13" eb="15">
      <t>フウニュウ</t>
    </rPh>
    <rPh sb="15" eb="16">
      <t>ブツ</t>
    </rPh>
    <rPh sb="17" eb="18">
      <t>テン</t>
    </rPh>
    <rPh sb="19" eb="21">
      <t>シヨウ</t>
    </rPh>
    <rPh sb="21" eb="23">
      <t>フウトウ</t>
    </rPh>
    <rPh sb="27" eb="29">
      <t>ゴウケイ</t>
    </rPh>
    <rPh sb="28" eb="30">
      <t>ゴウケイ</t>
    </rPh>
    <rPh sb="31" eb="32">
      <t>テン</t>
    </rPh>
    <rPh sb="33" eb="35">
      <t>フウニュウ</t>
    </rPh>
    <rPh sb="35" eb="37">
      <t>フウカン</t>
    </rPh>
    <rPh sb="38" eb="42">
      <t>ユウビンバンゴウ</t>
    </rPh>
    <rPh sb="42" eb="43">
      <t>ゴト</t>
    </rPh>
    <rPh sb="44" eb="46">
      <t>シワ</t>
    </rPh>
    <phoneticPr fontId="4"/>
  </si>
  <si>
    <t>帳票1点封入　封入物1点　使用封筒Ｎｏ10
合計2点の封入封緘　郵便番号毎の仕分け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22" eb="24">
      <t>ゴウケイ</t>
    </rPh>
    <rPh sb="25" eb="26">
      <t>テン</t>
    </rPh>
    <rPh sb="27" eb="29">
      <t>フウニュウ</t>
    </rPh>
    <rPh sb="29" eb="31">
      <t>フウカン</t>
    </rPh>
    <rPh sb="32" eb="36">
      <t>ユウビンバンゴウ</t>
    </rPh>
    <rPh sb="36" eb="37">
      <t>ゴト</t>
    </rPh>
    <rPh sb="38" eb="40">
      <t>シワ</t>
    </rPh>
    <phoneticPr fontId="4"/>
  </si>
  <si>
    <t>帳票2点ﾏｯﾁﾝｸﾞ封入　封入物2点　使用封筒：Ｎｏ8
合計4点の封入封緘　郵便番号毎の仕分け</t>
    <rPh sb="0" eb="2">
      <t>チョウヒョウ</t>
    </rPh>
    <rPh sb="3" eb="4">
      <t>テン</t>
    </rPh>
    <rPh sb="10" eb="12">
      <t>フウニュウ</t>
    </rPh>
    <rPh sb="13" eb="15">
      <t>フウニュウ</t>
    </rPh>
    <rPh sb="15" eb="16">
      <t>ブツ</t>
    </rPh>
    <rPh sb="17" eb="18">
      <t>テン</t>
    </rPh>
    <rPh sb="19" eb="21">
      <t>シヨウ</t>
    </rPh>
    <rPh sb="21" eb="23">
      <t>フウトウ</t>
    </rPh>
    <rPh sb="28" eb="30">
      <t>ゴウケイ</t>
    </rPh>
    <rPh sb="31" eb="32">
      <t>テン</t>
    </rPh>
    <rPh sb="33" eb="35">
      <t>フウニュウ</t>
    </rPh>
    <rPh sb="35" eb="37">
      <t>フウカン</t>
    </rPh>
    <rPh sb="38" eb="42">
      <t>ユウビンバンゴウ</t>
    </rPh>
    <rPh sb="42" eb="43">
      <t>ゴト</t>
    </rPh>
    <rPh sb="44" eb="46">
      <t>シワ</t>
    </rPh>
    <phoneticPr fontId="4"/>
  </si>
  <si>
    <t>帳票2点ﾏｯﾁﾝｸﾞ封入　封入物2点　使用封筒：Ｎｏ11
合計4点の封入封緘　郵便番号毎の仕分け</t>
    <rPh sb="0" eb="2">
      <t>チョウヒョウ</t>
    </rPh>
    <rPh sb="3" eb="4">
      <t>テン</t>
    </rPh>
    <rPh sb="10" eb="12">
      <t>フウニュウ</t>
    </rPh>
    <rPh sb="13" eb="15">
      <t>フウニュウ</t>
    </rPh>
    <rPh sb="15" eb="16">
      <t>ブツ</t>
    </rPh>
    <rPh sb="17" eb="18">
      <t>テン</t>
    </rPh>
    <rPh sb="19" eb="23">
      <t>シヨウフウトウ</t>
    </rPh>
    <rPh sb="29" eb="31">
      <t>ゴウケイ</t>
    </rPh>
    <rPh sb="32" eb="33">
      <t>テン</t>
    </rPh>
    <rPh sb="34" eb="36">
      <t>フウニュウ</t>
    </rPh>
    <rPh sb="36" eb="38">
      <t>フウカン</t>
    </rPh>
    <rPh sb="39" eb="43">
      <t>ユウビンバンゴウ</t>
    </rPh>
    <rPh sb="43" eb="44">
      <t>ゴト</t>
    </rPh>
    <rPh sb="45" eb="47">
      <t>シワ</t>
    </rPh>
    <phoneticPr fontId="4"/>
  </si>
  <si>
    <t>帳票2点ﾏｯﾁﾝｸﾞ封入　封入物2点　使用封筒：Ｎｏ11
合計4点の封入封緘　郵便番号毎の仕分け</t>
    <rPh sb="0" eb="2">
      <t>チョウヒョウ</t>
    </rPh>
    <rPh sb="3" eb="4">
      <t>テン</t>
    </rPh>
    <rPh sb="10" eb="12">
      <t>フウニュウ</t>
    </rPh>
    <rPh sb="13" eb="15">
      <t>フウニュウ</t>
    </rPh>
    <rPh sb="15" eb="16">
      <t>ブツ</t>
    </rPh>
    <rPh sb="17" eb="18">
      <t>テン</t>
    </rPh>
    <rPh sb="29" eb="31">
      <t>ゴウケイ</t>
    </rPh>
    <rPh sb="32" eb="33">
      <t>テン</t>
    </rPh>
    <rPh sb="34" eb="36">
      <t>フウニュウ</t>
    </rPh>
    <rPh sb="36" eb="38">
      <t>フウカン</t>
    </rPh>
    <rPh sb="39" eb="43">
      <t>ユウビンバンゴウ</t>
    </rPh>
    <rPh sb="43" eb="44">
      <t>ゴト</t>
    </rPh>
    <rPh sb="45" eb="47">
      <t>シワ</t>
    </rPh>
    <phoneticPr fontId="4"/>
  </si>
  <si>
    <t>帳票1点封入　封入物2点　使用封筒：Ｎｏ9
合計3点の封入封緘　郵便番号毎の仕分け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22" eb="24">
      <t>ゴウケイ</t>
    </rPh>
    <rPh sb="25" eb="26">
      <t>テン</t>
    </rPh>
    <rPh sb="27" eb="29">
      <t>フウニュウ</t>
    </rPh>
    <rPh sb="29" eb="31">
      <t>フウカン</t>
    </rPh>
    <rPh sb="32" eb="36">
      <t>ユウビンバンゴウ</t>
    </rPh>
    <rPh sb="36" eb="37">
      <t>ゴト</t>
    </rPh>
    <rPh sb="38" eb="40">
      <t>シワ</t>
    </rPh>
    <phoneticPr fontId="4"/>
  </si>
  <si>
    <t>帳票1点封入　封入物3点　使用封筒：Ｎｏ9
合計4点の封入封緘　郵便番号毎の仕分け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22" eb="24">
      <t>ゴウケイ</t>
    </rPh>
    <rPh sb="25" eb="26">
      <t>テン</t>
    </rPh>
    <rPh sb="27" eb="29">
      <t>フウニュウ</t>
    </rPh>
    <rPh sb="29" eb="31">
      <t>フウカン</t>
    </rPh>
    <rPh sb="32" eb="36">
      <t>ユウビンバンゴウ</t>
    </rPh>
    <rPh sb="36" eb="37">
      <t>ゴト</t>
    </rPh>
    <rPh sb="38" eb="40">
      <t>シワ</t>
    </rPh>
    <phoneticPr fontId="4"/>
  </si>
  <si>
    <t>封入パターン（「特定健診・がん検診封入封緘パターン表」参照）</t>
    <rPh sb="0" eb="2">
      <t>フウニュウ</t>
    </rPh>
    <rPh sb="8" eb="10">
      <t>トクテイ</t>
    </rPh>
    <rPh sb="10" eb="12">
      <t>ケンシン</t>
    </rPh>
    <rPh sb="15" eb="17">
      <t>ケンシン</t>
    </rPh>
    <rPh sb="17" eb="19">
      <t>フウニュウ</t>
    </rPh>
    <rPh sb="19" eb="21">
      <t>フウカン</t>
    </rPh>
    <rPh sb="25" eb="26">
      <t>ヒョウ</t>
    </rPh>
    <rPh sb="27" eb="29">
      <t>サンショウ</t>
    </rPh>
    <phoneticPr fontId="18"/>
  </si>
  <si>
    <t>子宮がん検診無料クーポン受診券シール</t>
    <rPh sb="0" eb="2">
      <t>シキュウ</t>
    </rPh>
    <rPh sb="4" eb="6">
      <t>ケンシン</t>
    </rPh>
    <rPh sb="6" eb="8">
      <t>ムリョウ</t>
    </rPh>
    <rPh sb="12" eb="14">
      <t>ジュシン</t>
    </rPh>
    <rPh sb="14" eb="15">
      <t>ケン</t>
    </rPh>
    <phoneticPr fontId="3"/>
  </si>
  <si>
    <t>乳がん検診無料クーポン受診券シール</t>
    <rPh sb="0" eb="1">
      <t>ニュウ</t>
    </rPh>
    <rPh sb="3" eb="5">
      <t>ケンシン</t>
    </rPh>
    <rPh sb="5" eb="7">
      <t>ムリョウ</t>
    </rPh>
    <rPh sb="11" eb="13">
      <t>ジュシン</t>
    </rPh>
    <rPh sb="13" eb="14">
      <t>ケン</t>
    </rPh>
    <phoneticPr fontId="3"/>
  </si>
  <si>
    <t>特定健康診査・クーポン専用封筒</t>
    <rPh sb="0" eb="2">
      <t>トクテイ</t>
    </rPh>
    <rPh sb="2" eb="4">
      <t>ケンコウ</t>
    </rPh>
    <rPh sb="4" eb="6">
      <t>シンサ</t>
    </rPh>
    <rPh sb="11" eb="13">
      <t>センヨウ</t>
    </rPh>
    <rPh sb="13" eb="15">
      <t>フウトウ</t>
    </rPh>
    <phoneticPr fontId="3"/>
  </si>
  <si>
    <t>子宮がん検診無料クーポン受診券シール印字</t>
    <rPh sb="0" eb="2">
      <t>シキュウ</t>
    </rPh>
    <rPh sb="4" eb="6">
      <t>ケンシン</t>
    </rPh>
    <rPh sb="6" eb="8">
      <t>ムリョウ</t>
    </rPh>
    <rPh sb="12" eb="14">
      <t>ジュシン</t>
    </rPh>
    <rPh sb="14" eb="15">
      <t>ケン</t>
    </rPh>
    <rPh sb="18" eb="20">
      <t>インジ</t>
    </rPh>
    <phoneticPr fontId="3"/>
  </si>
  <si>
    <t>乳がん検診無料クーポン受診券シール印字</t>
    <rPh sb="0" eb="1">
      <t>ニュウ</t>
    </rPh>
    <rPh sb="3" eb="5">
      <t>ケンシン</t>
    </rPh>
    <rPh sb="5" eb="7">
      <t>ムリョウ</t>
    </rPh>
    <rPh sb="11" eb="13">
      <t>ジュシン</t>
    </rPh>
    <rPh sb="13" eb="14">
      <t>ケン</t>
    </rPh>
    <rPh sb="17" eb="19">
      <t>インジ</t>
    </rPh>
    <phoneticPr fontId="3"/>
  </si>
  <si>
    <t>ア</t>
    <phoneticPr fontId="18"/>
  </si>
  <si>
    <t>イ</t>
    <phoneticPr fontId="18"/>
  </si>
  <si>
    <t>ウ</t>
    <phoneticPr fontId="18"/>
  </si>
  <si>
    <t>エ、オ</t>
    <phoneticPr fontId="18"/>
  </si>
  <si>
    <t>カ</t>
    <phoneticPr fontId="18"/>
  </si>
  <si>
    <t>ク、ケ</t>
    <phoneticPr fontId="18"/>
  </si>
  <si>
    <t>キ</t>
    <phoneticPr fontId="18"/>
  </si>
  <si>
    <t>コ</t>
    <phoneticPr fontId="18"/>
  </si>
  <si>
    <t>サ</t>
    <phoneticPr fontId="18"/>
  </si>
  <si>
    <t>シ</t>
    <phoneticPr fontId="18"/>
  </si>
  <si>
    <t>ス</t>
    <phoneticPr fontId="18"/>
  </si>
  <si>
    <t>がん検診　封入封緘（３点封入）</t>
    <rPh sb="2" eb="4">
      <t>ケンシン</t>
    </rPh>
    <rPh sb="5" eb="6">
      <t>フウ</t>
    </rPh>
    <rPh sb="6" eb="7">
      <t>ニュウ</t>
    </rPh>
    <rPh sb="7" eb="9">
      <t>フウカン</t>
    </rPh>
    <rPh sb="11" eb="12">
      <t>テン</t>
    </rPh>
    <rPh sb="12" eb="14">
      <t>フウニュウ</t>
    </rPh>
    <phoneticPr fontId="18"/>
  </si>
  <si>
    <t>がん検診　封入封緘（４点封入）</t>
    <rPh sb="2" eb="4">
      <t>ケンシン</t>
    </rPh>
    <rPh sb="5" eb="6">
      <t>フウ</t>
    </rPh>
    <rPh sb="6" eb="7">
      <t>ニュウ</t>
    </rPh>
    <rPh sb="7" eb="9">
      <t>フウカン</t>
    </rPh>
    <rPh sb="11" eb="12">
      <t>テン</t>
    </rPh>
    <rPh sb="12" eb="14">
      <t>フウニュウ</t>
    </rPh>
    <phoneticPr fontId="18"/>
  </si>
  <si>
    <t>クーポンがん検診　封入封緘（３点封入）</t>
    <rPh sb="6" eb="8">
      <t>ケンシン</t>
    </rPh>
    <rPh sb="9" eb="10">
      <t>フウ</t>
    </rPh>
    <rPh sb="10" eb="11">
      <t>ニュウ</t>
    </rPh>
    <rPh sb="11" eb="13">
      <t>フウカン</t>
    </rPh>
    <rPh sb="15" eb="16">
      <t>テン</t>
    </rPh>
    <rPh sb="16" eb="18">
      <t>フウニュウ</t>
    </rPh>
    <phoneticPr fontId="18"/>
  </si>
  <si>
    <t>クーポンがん検診　封入封緘（４点封入）</t>
    <rPh sb="6" eb="8">
      <t>ケンシン</t>
    </rPh>
    <rPh sb="9" eb="10">
      <t>フウ</t>
    </rPh>
    <rPh sb="10" eb="11">
      <t>ニュウ</t>
    </rPh>
    <rPh sb="11" eb="13">
      <t>フウカン</t>
    </rPh>
    <rPh sb="15" eb="16">
      <t>テン</t>
    </rPh>
    <rPh sb="16" eb="18">
      <t>フウニュウ</t>
    </rPh>
    <phoneticPr fontId="18"/>
  </si>
  <si>
    <t xml:space="preserve">特定健康診査・がん検診封入封緘 </t>
    <rPh sb="0" eb="2">
      <t>トクテイ</t>
    </rPh>
    <rPh sb="2" eb="4">
      <t>ケンコウ</t>
    </rPh>
    <rPh sb="4" eb="6">
      <t>シンサ</t>
    </rPh>
    <rPh sb="9" eb="11">
      <t>ケンシン</t>
    </rPh>
    <rPh sb="11" eb="12">
      <t>フウ</t>
    </rPh>
    <rPh sb="12" eb="13">
      <t>ニュウ</t>
    </rPh>
    <rPh sb="13" eb="15">
      <t>フウカン</t>
    </rPh>
    <phoneticPr fontId="18"/>
  </si>
  <si>
    <t xml:space="preserve">特定健康診査・クーポンがん検診封入封緘 </t>
    <rPh sb="0" eb="2">
      <t>トクテイ</t>
    </rPh>
    <rPh sb="2" eb="4">
      <t>ケンコウ</t>
    </rPh>
    <rPh sb="4" eb="6">
      <t>シンサ</t>
    </rPh>
    <rPh sb="13" eb="15">
      <t>ケンシン</t>
    </rPh>
    <rPh sb="15" eb="16">
      <t>フウ</t>
    </rPh>
    <rPh sb="16" eb="17">
      <t>ニュウ</t>
    </rPh>
    <rPh sb="17" eb="19">
      <t>フウカン</t>
    </rPh>
    <phoneticPr fontId="18"/>
  </si>
  <si>
    <t xml:space="preserve">特定健康診査兼健康診査・がん検診　封入封緘 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4" eb="16">
      <t>ケンシン</t>
    </rPh>
    <rPh sb="17" eb="18">
      <t>フウ</t>
    </rPh>
    <rPh sb="18" eb="19">
      <t>ニュウ</t>
    </rPh>
    <rPh sb="19" eb="21">
      <t>フウカン</t>
    </rPh>
    <phoneticPr fontId="18"/>
  </si>
  <si>
    <t>後期高齢者の健康診査・がん検診封入封緘</t>
    <rPh sb="0" eb="2">
      <t>コウキ</t>
    </rPh>
    <rPh sb="2" eb="5">
      <t>コウレイシャ</t>
    </rPh>
    <rPh sb="6" eb="8">
      <t>ケンコウ</t>
    </rPh>
    <rPh sb="8" eb="10">
      <t>シンサ</t>
    </rPh>
    <rPh sb="13" eb="15">
      <t>ケンシン</t>
    </rPh>
    <rPh sb="15" eb="16">
      <t>フウ</t>
    </rPh>
    <rPh sb="16" eb="17">
      <t>ニュウ</t>
    </rPh>
    <rPh sb="17" eb="19">
      <t>フウカン</t>
    </rPh>
    <phoneticPr fontId="18"/>
  </si>
  <si>
    <t>チェック</t>
    <phoneticPr fontId="18"/>
  </si>
  <si>
    <t>※封筒については、個人情報保護のため中身が透けて見えないようにすること</t>
    <rPh sb="1" eb="3">
      <t>フウトウ</t>
    </rPh>
    <rPh sb="9" eb="11">
      <t>コジン</t>
    </rPh>
    <rPh sb="11" eb="13">
      <t>ジョウホウ</t>
    </rPh>
    <rPh sb="13" eb="15">
      <t>ホゴ</t>
    </rPh>
    <rPh sb="18" eb="20">
      <t>ナカミ</t>
    </rPh>
    <rPh sb="21" eb="22">
      <t>ス</t>
    </rPh>
    <rPh sb="24" eb="25">
      <t>ミ</t>
    </rPh>
    <phoneticPr fontId="18"/>
  </si>
  <si>
    <t>—</t>
    <phoneticPr fontId="18"/>
  </si>
  <si>
    <r>
      <t>特定健康診査・健康診査関係書類発送用封筒</t>
    </r>
    <r>
      <rPr>
        <sz val="8"/>
        <rFont val="ＭＳ Ｐゴシック"/>
        <family val="3"/>
        <charset val="128"/>
      </rPr>
      <t>（長３）</t>
    </r>
    <rPh sb="0" eb="2">
      <t>トクテイ</t>
    </rPh>
    <rPh sb="2" eb="4">
      <t>ケンコウ</t>
    </rPh>
    <rPh sb="4" eb="6">
      <t>シンサ</t>
    </rPh>
    <rPh sb="7" eb="9">
      <t>ケンコウ</t>
    </rPh>
    <rPh sb="9" eb="11">
      <t>シンサ</t>
    </rPh>
    <rPh sb="11" eb="13">
      <t>カンケイ</t>
    </rPh>
    <rPh sb="13" eb="15">
      <t>ショルイ</t>
    </rPh>
    <rPh sb="15" eb="17">
      <t>ハッソウ</t>
    </rPh>
    <rPh sb="17" eb="18">
      <t>ヨウ</t>
    </rPh>
    <rPh sb="18" eb="20">
      <t>フウトウ</t>
    </rPh>
    <rPh sb="21" eb="22">
      <t>チョウ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</si>
</sst>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);[Red]\(0\)"/>
  </numFmts>
  <fonts count="30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19" fillId="0" borderId="0" xfId="0" applyFont="1">
      <alignment vertical="center"/>
    </xf>
    <xf numFmtId="176" fontId="21" fillId="0" borderId="0" xfId="0" applyNumberFormat="1" applyFont="1">
      <alignment vertical="center"/>
    </xf>
    <xf numFmtId="3" fontId="0" fillId="0" borderId="10" xfId="0" applyNumberFormat="1" applyBorder="1" applyAlignment="1">
      <alignment vertical="center" wrapText="1"/>
    </xf>
    <xf numFmtId="177" fontId="0" fillId="0" borderId="10" xfId="0" applyNumberFormat="1" applyBorder="1" applyAlignment="1">
      <alignment vertical="center" wrapText="1"/>
    </xf>
    <xf numFmtId="0" fontId="24" fillId="24" borderId="12" xfId="0" applyFont="1" applyFill="1" applyBorder="1" applyAlignment="1">
      <alignment horizontal="center" vertical="center"/>
    </xf>
    <xf numFmtId="0" fontId="25" fillId="24" borderId="14" xfId="0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5" fillId="0" borderId="13" xfId="0" applyFont="1" applyBorder="1" applyAlignment="1">
      <alignment vertical="center" shrinkToFit="1"/>
    </xf>
    <xf numFmtId="0" fontId="25" fillId="0" borderId="10" xfId="0" applyFont="1" applyBorder="1" applyAlignment="1">
      <alignment vertical="center" wrapText="1"/>
    </xf>
    <xf numFmtId="0" fontId="25" fillId="0" borderId="13" xfId="0" applyFont="1" applyBorder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 shrinkToFit="1"/>
    </xf>
    <xf numFmtId="0" fontId="25" fillId="0" borderId="0" xfId="0" applyFont="1" applyAlignment="1">
      <alignment horizontal="left" vertical="center"/>
    </xf>
    <xf numFmtId="176" fontId="24" fillId="0" borderId="0" xfId="0" applyNumberFormat="1" applyFont="1">
      <alignment vertical="center"/>
    </xf>
    <xf numFmtId="0" fontId="25" fillId="0" borderId="10" xfId="0" applyFont="1" applyBorder="1" applyAlignment="1">
      <alignment vertical="center" wrapText="1" shrinkToFit="1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 shrinkToFit="1"/>
    </xf>
    <xf numFmtId="0" fontId="25" fillId="24" borderId="13" xfId="0" applyFont="1" applyFill="1" applyBorder="1" applyAlignment="1">
      <alignment horizontal="center" vertical="center"/>
    </xf>
    <xf numFmtId="0" fontId="26" fillId="0" borderId="13" xfId="0" applyFont="1" applyBorder="1" applyAlignment="1">
      <alignment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/>
    </xf>
    <xf numFmtId="9" fontId="0" fillId="0" borderId="0" xfId="0" applyNumberFormat="1">
      <alignment vertical="center"/>
    </xf>
    <xf numFmtId="3" fontId="0" fillId="0" borderId="0" xfId="0" applyNumberFormat="1" applyAlignment="1">
      <alignment vertical="center" wrapText="1"/>
    </xf>
    <xf numFmtId="0" fontId="0" fillId="24" borderId="0" xfId="0" applyFill="1">
      <alignment vertical="center"/>
    </xf>
    <xf numFmtId="0" fontId="0" fillId="24" borderId="10" xfId="0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3" fontId="0" fillId="0" borderId="0" xfId="0" applyNumberFormat="1">
      <alignment vertical="center"/>
    </xf>
    <xf numFmtId="38" fontId="22" fillId="0" borderId="10" xfId="44" applyFont="1" applyFill="1" applyBorder="1">
      <alignment vertical="center"/>
    </xf>
    <xf numFmtId="38" fontId="0" fillId="0" borderId="10" xfId="44" applyFont="1" applyFill="1" applyBorder="1" applyAlignment="1">
      <alignment vertical="center" wrapText="1"/>
    </xf>
    <xf numFmtId="38" fontId="1" fillId="0" borderId="10" xfId="44" applyFont="1" applyFill="1" applyBorder="1" applyAlignment="1">
      <alignment vertical="center" wrapText="1"/>
    </xf>
    <xf numFmtId="0" fontId="0" fillId="0" borderId="10" xfId="0" applyBorder="1">
      <alignment vertical="center"/>
    </xf>
    <xf numFmtId="176" fontId="24" fillId="25" borderId="10" xfId="0" applyNumberFormat="1" applyFont="1" applyFill="1" applyBorder="1">
      <alignment vertical="center"/>
    </xf>
    <xf numFmtId="0" fontId="24" fillId="0" borderId="0" xfId="0" applyFont="1" applyAlignment="1">
      <alignment horizontal="center" vertical="center"/>
    </xf>
    <xf numFmtId="176" fontId="24" fillId="25" borderId="0" xfId="0" applyNumberFormat="1" applyFont="1" applyFill="1">
      <alignment vertical="center"/>
    </xf>
    <xf numFmtId="176" fontId="25" fillId="24" borderId="10" xfId="0" applyNumberFormat="1" applyFont="1" applyFill="1" applyBorder="1" applyAlignment="1">
      <alignment horizontal="center" vertical="center"/>
    </xf>
    <xf numFmtId="0" fontId="25" fillId="0" borderId="13" xfId="0" applyFont="1" applyBorder="1" applyAlignment="1">
      <alignment horizontal="center" vertical="center" shrinkToFit="1"/>
    </xf>
    <xf numFmtId="0" fontId="24" fillId="0" borderId="0" xfId="0" applyFont="1">
      <alignment vertical="center"/>
    </xf>
    <xf numFmtId="0" fontId="24" fillId="0" borderId="11" xfId="0" applyFont="1" applyBorder="1" applyAlignment="1">
      <alignment horizontal="left" vertical="center"/>
    </xf>
    <xf numFmtId="0" fontId="18" fillId="24" borderId="14" xfId="0" applyFont="1" applyFill="1" applyBorder="1" applyAlignment="1">
      <alignment horizontal="center" vertical="center" wrapText="1"/>
    </xf>
    <xf numFmtId="3" fontId="24" fillId="25" borderId="10" xfId="0" applyNumberFormat="1" applyFont="1" applyFill="1" applyBorder="1">
      <alignment vertical="center"/>
    </xf>
    <xf numFmtId="3" fontId="24" fillId="25" borderId="10" xfId="0" applyNumberFormat="1" applyFont="1" applyFill="1" applyBorder="1" applyAlignment="1">
      <alignment vertical="center" wrapText="1"/>
    </xf>
    <xf numFmtId="0" fontId="25" fillId="0" borderId="10" xfId="0" applyFont="1" applyBorder="1" applyAlignment="1">
      <alignment horizontal="center" vertical="center" wrapText="1" shrinkToFit="1"/>
    </xf>
    <xf numFmtId="0" fontId="25" fillId="0" borderId="0" xfId="0" applyFont="1">
      <alignment vertical="center"/>
    </xf>
    <xf numFmtId="0" fontId="28" fillId="25" borderId="13" xfId="0" applyFont="1" applyFill="1" applyBorder="1" applyAlignment="1">
      <alignment vertical="center" wrapText="1" shrinkToFit="1"/>
    </xf>
    <xf numFmtId="0" fontId="28" fillId="25" borderId="13" xfId="0" applyFont="1" applyFill="1" applyBorder="1" applyAlignment="1">
      <alignment horizontal="left" vertical="center" wrapText="1" shrinkToFit="1"/>
    </xf>
    <xf numFmtId="0" fontId="29" fillId="25" borderId="0" xfId="0" applyFont="1" applyFill="1" applyAlignment="1">
      <alignment vertical="center" wrapText="1"/>
    </xf>
    <xf numFmtId="0" fontId="29" fillId="25" borderId="10" xfId="0" applyFont="1" applyFill="1" applyBorder="1" applyAlignment="1">
      <alignment vertical="center" wrapText="1"/>
    </xf>
    <xf numFmtId="177" fontId="24" fillId="25" borderId="10" xfId="0" applyNumberFormat="1" applyFont="1" applyFill="1" applyBorder="1" applyAlignment="1">
      <alignment vertical="center" wrapText="1"/>
    </xf>
    <xf numFmtId="38" fontId="24" fillId="0" borderId="10" xfId="44" applyFont="1" applyFill="1" applyBorder="1" applyAlignment="1">
      <alignment vertical="center" wrapText="1"/>
    </xf>
    <xf numFmtId="38" fontId="24" fillId="0" borderId="10" xfId="44" applyFont="1" applyFill="1" applyBorder="1">
      <alignment vertical="center"/>
    </xf>
    <xf numFmtId="38" fontId="24" fillId="0" borderId="10" xfId="44" applyFont="1" applyBorder="1" applyAlignment="1">
      <alignment vertical="center" wrapText="1"/>
    </xf>
    <xf numFmtId="0" fontId="24" fillId="0" borderId="10" xfId="0" applyFont="1" applyBorder="1">
      <alignment vertical="center"/>
    </xf>
    <xf numFmtId="0" fontId="24" fillId="24" borderId="10" xfId="0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horizontal="center" vertical="center"/>
    </xf>
    <xf numFmtId="176" fontId="25" fillId="24" borderId="10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8" fillId="24" borderId="12" xfId="0" applyFont="1" applyFill="1" applyBorder="1" applyAlignment="1">
      <alignment horizontal="center" vertical="center" wrapText="1"/>
    </xf>
    <xf numFmtId="0" fontId="18" fillId="24" borderId="16" xfId="0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top" shrinkToFit="1"/>
    </xf>
    <xf numFmtId="0" fontId="0" fillId="24" borderId="10" xfId="0" applyFill="1" applyBorder="1" applyAlignment="1">
      <alignment horizontal="center" vertical="center"/>
    </xf>
    <xf numFmtId="0" fontId="0" fillId="24" borderId="13" xfId="0" applyFill="1" applyBorder="1" applyAlignment="1">
      <alignment horizontal="center" vertical="center"/>
    </xf>
    <xf numFmtId="0" fontId="0" fillId="24" borderId="15" xfId="0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4" builtinId="6"/>
    <cellStyle name="桁区切り 2" xfId="42" xr:uid="{00000000-0005-0000-0000-000020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3" xr:uid="{00000000-0005-0000-0000-00002A000000}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"/>
  <sheetViews>
    <sheetView tabSelected="1" showWhiteSpace="0" view="pageBreakPreview" zoomScaleNormal="115" zoomScaleSheetLayoutView="100" workbookViewId="0">
      <selection activeCell="H4" sqref="H4"/>
    </sheetView>
  </sheetViews>
  <sheetFormatPr defaultColWidth="6.1796875" defaultRowHeight="13" x14ac:dyDescent="0.2"/>
  <cols>
    <col min="1" max="1" width="5.6328125" style="41" customWidth="1"/>
    <col min="2" max="2" width="34.90625" style="47" customWidth="1"/>
    <col min="3" max="3" width="15.453125" style="47" customWidth="1"/>
    <col min="4" max="4" width="35.90625" style="47" bestFit="1" customWidth="1"/>
    <col min="5" max="5" width="10.1796875" style="17" customWidth="1"/>
    <col min="6" max="10" width="8.36328125" style="41" bestFit="1" customWidth="1"/>
    <col min="11" max="13" width="9.6328125" style="41" bestFit="1" customWidth="1"/>
    <col min="14" max="14" width="8.36328125" style="41" bestFit="1" customWidth="1"/>
    <col min="15" max="15" width="7.90625" style="41" bestFit="1" customWidth="1"/>
    <col min="16" max="16384" width="6.1796875" style="41"/>
  </cols>
  <sheetData>
    <row r="1" spans="1:5" ht="25.5" customHeight="1" x14ac:dyDescent="0.2">
      <c r="A1" s="60" t="s">
        <v>34</v>
      </c>
      <c r="B1" s="60"/>
      <c r="C1" s="60"/>
      <c r="D1" s="60"/>
      <c r="E1" s="60"/>
    </row>
    <row r="2" spans="1:5" ht="25.5" customHeight="1" x14ac:dyDescent="0.2">
      <c r="A2" s="42" t="s">
        <v>10</v>
      </c>
      <c r="B2" s="42"/>
      <c r="C2" s="42"/>
      <c r="D2" s="42"/>
      <c r="E2" s="14"/>
    </row>
    <row r="3" spans="1:5" s="37" customFormat="1" ht="25.5" customHeight="1" x14ac:dyDescent="0.2">
      <c r="A3" s="7" t="s">
        <v>0</v>
      </c>
      <c r="B3" s="8" t="s">
        <v>1</v>
      </c>
      <c r="C3" s="43" t="s">
        <v>77</v>
      </c>
      <c r="D3" s="22" t="s">
        <v>2</v>
      </c>
      <c r="E3" s="39" t="s">
        <v>59</v>
      </c>
    </row>
    <row r="4" spans="1:5" ht="25.5" customHeight="1" x14ac:dyDescent="0.2">
      <c r="A4" s="9">
        <v>1</v>
      </c>
      <c r="B4" s="10" t="s">
        <v>3</v>
      </c>
      <c r="C4" s="40" t="s">
        <v>104</v>
      </c>
      <c r="D4" s="12" t="s">
        <v>27</v>
      </c>
      <c r="E4" s="36">
        <v>133000</v>
      </c>
    </row>
    <row r="5" spans="1:5" ht="25.5" customHeight="1" x14ac:dyDescent="0.2">
      <c r="A5" s="9">
        <v>2</v>
      </c>
      <c r="B5" s="10" t="s">
        <v>4</v>
      </c>
      <c r="C5" s="40" t="s">
        <v>104</v>
      </c>
      <c r="D5" s="12" t="s">
        <v>27</v>
      </c>
      <c r="E5" s="36">
        <v>9200</v>
      </c>
    </row>
    <row r="6" spans="1:5" ht="25.5" customHeight="1" x14ac:dyDescent="0.2">
      <c r="A6" s="9">
        <v>3</v>
      </c>
      <c r="B6" s="10" t="s">
        <v>5</v>
      </c>
      <c r="C6" s="40" t="s">
        <v>104</v>
      </c>
      <c r="D6" s="12" t="s">
        <v>27</v>
      </c>
      <c r="E6" s="36">
        <v>160000</v>
      </c>
    </row>
    <row r="7" spans="1:5" ht="25.5" customHeight="1" x14ac:dyDescent="0.2">
      <c r="A7" s="9">
        <v>4</v>
      </c>
      <c r="B7" s="10" t="s">
        <v>6</v>
      </c>
      <c r="C7" s="40" t="s">
        <v>104</v>
      </c>
      <c r="D7" s="23" t="s">
        <v>28</v>
      </c>
      <c r="E7" s="36">
        <v>565000</v>
      </c>
    </row>
    <row r="8" spans="1:5" ht="19" x14ac:dyDescent="0.2">
      <c r="A8" s="9">
        <v>5</v>
      </c>
      <c r="B8" s="10" t="s">
        <v>78</v>
      </c>
      <c r="C8" s="40" t="s">
        <v>104</v>
      </c>
      <c r="D8" s="23" t="s">
        <v>28</v>
      </c>
      <c r="E8" s="36">
        <v>5300</v>
      </c>
    </row>
    <row r="9" spans="1:5" ht="19" x14ac:dyDescent="0.2">
      <c r="A9" s="9">
        <v>6</v>
      </c>
      <c r="B9" s="12" t="s">
        <v>79</v>
      </c>
      <c r="C9" s="40" t="s">
        <v>104</v>
      </c>
      <c r="D9" s="23" t="s">
        <v>28</v>
      </c>
      <c r="E9" s="36">
        <v>6200</v>
      </c>
    </row>
    <row r="10" spans="1:5" ht="37.5" customHeight="1" x14ac:dyDescent="0.2">
      <c r="A10" s="9">
        <v>7</v>
      </c>
      <c r="B10" s="10" t="s">
        <v>63</v>
      </c>
      <c r="C10" s="40" t="s">
        <v>104</v>
      </c>
      <c r="D10" s="23" t="s">
        <v>29</v>
      </c>
      <c r="E10" s="36">
        <v>11000</v>
      </c>
    </row>
    <row r="11" spans="1:5" ht="36" customHeight="1" x14ac:dyDescent="0.2">
      <c r="A11" s="9">
        <v>8</v>
      </c>
      <c r="B11" s="10" t="s">
        <v>80</v>
      </c>
      <c r="C11" s="40" t="s">
        <v>104</v>
      </c>
      <c r="D11" s="23" t="s">
        <v>31</v>
      </c>
      <c r="E11" s="36">
        <v>800</v>
      </c>
    </row>
    <row r="12" spans="1:5" ht="28.5" x14ac:dyDescent="0.2">
      <c r="A12" s="9">
        <v>9</v>
      </c>
      <c r="B12" s="10" t="s">
        <v>47</v>
      </c>
      <c r="C12" s="40" t="s">
        <v>104</v>
      </c>
      <c r="D12" s="23" t="s">
        <v>29</v>
      </c>
      <c r="E12" s="36">
        <v>290000</v>
      </c>
    </row>
    <row r="13" spans="1:5" ht="25.5" customHeight="1" x14ac:dyDescent="0.2">
      <c r="A13" s="9">
        <v>10</v>
      </c>
      <c r="B13" s="10" t="s">
        <v>105</v>
      </c>
      <c r="C13" s="40" t="s">
        <v>104</v>
      </c>
      <c r="D13" s="12" t="s">
        <v>30</v>
      </c>
      <c r="E13" s="36">
        <v>9000</v>
      </c>
    </row>
    <row r="14" spans="1:5" ht="25.5" customHeight="1" x14ac:dyDescent="0.2">
      <c r="A14" s="9">
        <v>11</v>
      </c>
      <c r="B14" s="10" t="s">
        <v>48</v>
      </c>
      <c r="C14" s="40" t="s">
        <v>104</v>
      </c>
      <c r="D14" s="23" t="s">
        <v>29</v>
      </c>
      <c r="E14" s="36">
        <v>288000</v>
      </c>
    </row>
    <row r="15" spans="1:5" ht="31.65" customHeight="1" x14ac:dyDescent="0.2">
      <c r="A15" s="9">
        <v>12</v>
      </c>
      <c r="B15" s="10" t="s">
        <v>49</v>
      </c>
      <c r="C15" s="40" t="s">
        <v>104</v>
      </c>
      <c r="D15" s="23" t="s">
        <v>31</v>
      </c>
      <c r="E15" s="36">
        <v>10000</v>
      </c>
    </row>
    <row r="16" spans="1:5" ht="28.5" x14ac:dyDescent="0.2">
      <c r="A16" s="9">
        <v>13</v>
      </c>
      <c r="B16" s="10" t="s">
        <v>50</v>
      </c>
      <c r="C16" s="40" t="s">
        <v>104</v>
      </c>
      <c r="D16" s="23" t="s">
        <v>32</v>
      </c>
      <c r="E16" s="36">
        <v>4000</v>
      </c>
    </row>
    <row r="17" spans="1:5" ht="25.5" customHeight="1" x14ac:dyDescent="0.2">
      <c r="A17" s="9">
        <v>14</v>
      </c>
      <c r="B17" s="10" t="s">
        <v>35</v>
      </c>
      <c r="C17" s="40" t="s">
        <v>104</v>
      </c>
      <c r="D17" s="24" t="s">
        <v>61</v>
      </c>
      <c r="E17" s="36">
        <v>570000</v>
      </c>
    </row>
    <row r="18" spans="1:5" ht="25.5" customHeight="1" x14ac:dyDescent="0.2">
      <c r="A18" s="9">
        <v>15</v>
      </c>
      <c r="B18" s="13" t="s">
        <v>62</v>
      </c>
      <c r="C18" s="40" t="s">
        <v>104</v>
      </c>
      <c r="D18" s="25" t="s">
        <v>60</v>
      </c>
      <c r="E18" s="36">
        <v>550000</v>
      </c>
    </row>
    <row r="19" spans="1:5" ht="25.5" customHeight="1" x14ac:dyDescent="0.2">
      <c r="A19" s="9">
        <v>16</v>
      </c>
      <c r="B19" s="13" t="s">
        <v>36</v>
      </c>
      <c r="C19" s="40" t="s">
        <v>104</v>
      </c>
      <c r="D19" s="24" t="s">
        <v>33</v>
      </c>
      <c r="E19" s="36">
        <v>50000</v>
      </c>
    </row>
    <row r="20" spans="1:5" ht="25.5" customHeight="1" x14ac:dyDescent="0.2">
      <c r="A20" s="9">
        <v>17</v>
      </c>
      <c r="B20" s="13" t="s">
        <v>7</v>
      </c>
      <c r="C20" s="40" t="s">
        <v>104</v>
      </c>
      <c r="D20" s="25" t="s">
        <v>8</v>
      </c>
      <c r="E20" s="36">
        <v>11000</v>
      </c>
    </row>
    <row r="21" spans="1:5" ht="20.5" customHeight="1" x14ac:dyDescent="0.2">
      <c r="A21" s="37"/>
      <c r="B21" s="63" t="s">
        <v>103</v>
      </c>
      <c r="C21" s="63"/>
      <c r="D21" s="16"/>
      <c r="E21" s="38"/>
    </row>
    <row r="22" spans="1:5" ht="25.5" customHeight="1" x14ac:dyDescent="0.2">
      <c r="A22" s="14" t="s">
        <v>24</v>
      </c>
      <c r="B22" s="15"/>
      <c r="C22" s="15"/>
      <c r="D22" s="16"/>
    </row>
    <row r="23" spans="1:5" ht="25.5" customHeight="1" x14ac:dyDescent="0.2">
      <c r="A23" s="14" t="s">
        <v>11</v>
      </c>
      <c r="B23" s="15"/>
      <c r="C23" s="15"/>
      <c r="D23" s="16"/>
    </row>
    <row r="24" spans="1:5" ht="18" customHeight="1" x14ac:dyDescent="0.2">
      <c r="A24" s="57" t="s">
        <v>0</v>
      </c>
      <c r="B24" s="58" t="s">
        <v>1</v>
      </c>
      <c r="C24" s="61" t="s">
        <v>77</v>
      </c>
      <c r="D24" s="58" t="s">
        <v>2</v>
      </c>
      <c r="E24" s="59"/>
    </row>
    <row r="25" spans="1:5" x14ac:dyDescent="0.2">
      <c r="A25" s="57"/>
      <c r="B25" s="58"/>
      <c r="C25" s="62"/>
      <c r="D25" s="58"/>
      <c r="E25" s="59"/>
    </row>
    <row r="26" spans="1:5" ht="25.5" customHeight="1" x14ac:dyDescent="0.2">
      <c r="A26" s="9">
        <v>18</v>
      </c>
      <c r="B26" s="18" t="s">
        <v>52</v>
      </c>
      <c r="C26" s="40" t="s">
        <v>104</v>
      </c>
      <c r="D26" s="19" t="s">
        <v>9</v>
      </c>
      <c r="E26" s="44">
        <v>118000</v>
      </c>
    </row>
    <row r="27" spans="1:5" ht="25.5" customHeight="1" x14ac:dyDescent="0.2">
      <c r="A27" s="9">
        <v>19</v>
      </c>
      <c r="B27" s="18" t="s">
        <v>53</v>
      </c>
      <c r="C27" s="40" t="s">
        <v>104</v>
      </c>
      <c r="D27" s="20" t="s">
        <v>9</v>
      </c>
      <c r="E27" s="45">
        <v>9000</v>
      </c>
    </row>
    <row r="28" spans="1:5" ht="25.5" customHeight="1" x14ac:dyDescent="0.2">
      <c r="A28" s="9">
        <v>20</v>
      </c>
      <c r="B28" s="18" t="s">
        <v>54</v>
      </c>
      <c r="C28" s="40" t="s">
        <v>104</v>
      </c>
      <c r="D28" s="20" t="s">
        <v>9</v>
      </c>
      <c r="E28" s="45">
        <v>154000</v>
      </c>
    </row>
    <row r="29" spans="1:5" ht="25.5" customHeight="1" x14ac:dyDescent="0.2">
      <c r="A29" s="9">
        <v>21</v>
      </c>
      <c r="B29" s="18" t="s">
        <v>55</v>
      </c>
      <c r="C29" s="40" t="s">
        <v>104</v>
      </c>
      <c r="D29" s="20" t="s">
        <v>9</v>
      </c>
      <c r="E29" s="45">
        <v>11000</v>
      </c>
    </row>
    <row r="30" spans="1:5" ht="25.5" customHeight="1" x14ac:dyDescent="0.2">
      <c r="A30" s="9">
        <v>22</v>
      </c>
      <c r="B30" s="18" t="s">
        <v>56</v>
      </c>
      <c r="C30" s="40" t="s">
        <v>104</v>
      </c>
      <c r="D30" s="20" t="s">
        <v>9</v>
      </c>
      <c r="E30" s="45">
        <v>150</v>
      </c>
    </row>
    <row r="31" spans="1:5" ht="25.5" customHeight="1" x14ac:dyDescent="0.2">
      <c r="A31" s="9">
        <v>23</v>
      </c>
      <c r="B31" s="18" t="s">
        <v>57</v>
      </c>
      <c r="C31" s="40" t="s">
        <v>104</v>
      </c>
      <c r="D31" s="20" t="s">
        <v>9</v>
      </c>
      <c r="E31" s="45">
        <v>2500</v>
      </c>
    </row>
    <row r="32" spans="1:5" ht="25.5" customHeight="1" x14ac:dyDescent="0.2">
      <c r="A32" s="9">
        <v>24</v>
      </c>
      <c r="B32" s="18" t="s">
        <v>64</v>
      </c>
      <c r="C32" s="40" t="s">
        <v>104</v>
      </c>
      <c r="D32" s="20" t="s">
        <v>9</v>
      </c>
      <c r="E32" s="45">
        <v>530000</v>
      </c>
    </row>
    <row r="33" spans="1:5" ht="25.5" customHeight="1" x14ac:dyDescent="0.2">
      <c r="A33" s="9">
        <v>25</v>
      </c>
      <c r="B33" s="18" t="s">
        <v>81</v>
      </c>
      <c r="C33" s="40" t="s">
        <v>104</v>
      </c>
      <c r="D33" s="20" t="s">
        <v>9</v>
      </c>
      <c r="E33" s="45">
        <v>5300</v>
      </c>
    </row>
    <row r="34" spans="1:5" ht="25.5" customHeight="1" x14ac:dyDescent="0.2">
      <c r="A34" s="9">
        <v>26</v>
      </c>
      <c r="B34" s="18" t="s">
        <v>82</v>
      </c>
      <c r="C34" s="40" t="s">
        <v>104</v>
      </c>
      <c r="D34" s="20" t="s">
        <v>9</v>
      </c>
      <c r="E34" s="45">
        <v>6200</v>
      </c>
    </row>
    <row r="35" spans="1:5" ht="25.5" customHeight="1" x14ac:dyDescent="0.2">
      <c r="A35" s="9">
        <v>27</v>
      </c>
      <c r="B35" s="18" t="s">
        <v>58</v>
      </c>
      <c r="C35" s="40" t="s">
        <v>104</v>
      </c>
      <c r="D35" s="20" t="s">
        <v>9</v>
      </c>
      <c r="E35" s="44">
        <v>26000</v>
      </c>
    </row>
    <row r="36" spans="1:5" ht="25.5" customHeight="1" x14ac:dyDescent="0.2">
      <c r="A36" s="9">
        <v>28</v>
      </c>
      <c r="B36" s="18" t="s">
        <v>37</v>
      </c>
      <c r="C36" s="46" t="s">
        <v>83</v>
      </c>
      <c r="D36" s="11" t="s">
        <v>65</v>
      </c>
      <c r="E36" s="45">
        <v>120</v>
      </c>
    </row>
    <row r="37" spans="1:5" ht="25.5" customHeight="1" x14ac:dyDescent="0.2">
      <c r="A37" s="9">
        <v>29</v>
      </c>
      <c r="B37" s="18" t="s">
        <v>38</v>
      </c>
      <c r="C37" s="46" t="s">
        <v>84</v>
      </c>
      <c r="D37" s="11" t="s">
        <v>65</v>
      </c>
      <c r="E37" s="45">
        <v>30</v>
      </c>
    </row>
    <row r="38" spans="1:5" ht="25.5" customHeight="1" x14ac:dyDescent="0.2">
      <c r="A38" s="9">
        <v>30</v>
      </c>
      <c r="B38" s="18" t="s">
        <v>39</v>
      </c>
      <c r="C38" s="46" t="s">
        <v>85</v>
      </c>
      <c r="D38" s="11" t="s">
        <v>65</v>
      </c>
      <c r="E38" s="45">
        <v>300</v>
      </c>
    </row>
    <row r="39" spans="1:5" ht="25.5" customHeight="1" x14ac:dyDescent="0.2">
      <c r="A39" s="9">
        <v>31</v>
      </c>
      <c r="B39" s="18" t="s">
        <v>40</v>
      </c>
      <c r="C39" s="46" t="s">
        <v>83</v>
      </c>
      <c r="D39" s="11" t="s">
        <v>65</v>
      </c>
      <c r="E39" s="45">
        <v>6000</v>
      </c>
    </row>
    <row r="40" spans="1:5" ht="25.5" customHeight="1" x14ac:dyDescent="0.2">
      <c r="A40" s="9">
        <v>32</v>
      </c>
      <c r="B40" s="18" t="s">
        <v>41</v>
      </c>
      <c r="C40" s="46" t="s">
        <v>84</v>
      </c>
      <c r="D40" s="11" t="s">
        <v>65</v>
      </c>
      <c r="E40" s="45">
        <v>150</v>
      </c>
    </row>
    <row r="41" spans="1:5" ht="25.5" customHeight="1" x14ac:dyDescent="0.2">
      <c r="A41" s="9">
        <v>33</v>
      </c>
      <c r="B41" s="18" t="s">
        <v>42</v>
      </c>
      <c r="C41" s="46" t="s">
        <v>85</v>
      </c>
      <c r="D41" s="11" t="s">
        <v>71</v>
      </c>
      <c r="E41" s="45">
        <v>2000</v>
      </c>
    </row>
    <row r="42" spans="1:5" ht="25.5" customHeight="1" x14ac:dyDescent="0.2">
      <c r="A42" s="9">
        <v>34</v>
      </c>
      <c r="B42" s="18" t="s">
        <v>94</v>
      </c>
      <c r="C42" s="46" t="s">
        <v>86</v>
      </c>
      <c r="D42" s="11" t="s">
        <v>66</v>
      </c>
      <c r="E42" s="45">
        <v>250000</v>
      </c>
    </row>
    <row r="43" spans="1:5" ht="25.5" customHeight="1" x14ac:dyDescent="0.2">
      <c r="A43" s="9">
        <v>35</v>
      </c>
      <c r="B43" s="18" t="s">
        <v>95</v>
      </c>
      <c r="C43" s="46" t="s">
        <v>87</v>
      </c>
      <c r="D43" s="11" t="s">
        <v>67</v>
      </c>
      <c r="E43" s="45">
        <v>27000</v>
      </c>
    </row>
    <row r="44" spans="1:5" ht="25.5" customHeight="1" x14ac:dyDescent="0.2">
      <c r="A44" s="9">
        <v>36</v>
      </c>
      <c r="B44" s="18" t="s">
        <v>96</v>
      </c>
      <c r="C44" s="46" t="s">
        <v>88</v>
      </c>
      <c r="D44" s="11" t="s">
        <v>68</v>
      </c>
      <c r="E44" s="45">
        <v>11350</v>
      </c>
    </row>
    <row r="45" spans="1:5" ht="25.5" customHeight="1" x14ac:dyDescent="0.2">
      <c r="A45" s="9">
        <v>37</v>
      </c>
      <c r="B45" s="18" t="s">
        <v>97</v>
      </c>
      <c r="C45" s="46" t="s">
        <v>89</v>
      </c>
      <c r="D45" s="11" t="s">
        <v>69</v>
      </c>
      <c r="E45" s="45">
        <v>50</v>
      </c>
    </row>
    <row r="46" spans="1:5" ht="25.5" customHeight="1" x14ac:dyDescent="0.2">
      <c r="A46" s="9">
        <v>38</v>
      </c>
      <c r="B46" s="21" t="s">
        <v>98</v>
      </c>
      <c r="C46" s="46" t="s">
        <v>90</v>
      </c>
      <c r="D46" s="11" t="s">
        <v>70</v>
      </c>
      <c r="E46" s="45">
        <v>118000</v>
      </c>
    </row>
    <row r="47" spans="1:5" ht="25.5" customHeight="1" x14ac:dyDescent="0.2">
      <c r="A47" s="9">
        <v>39</v>
      </c>
      <c r="B47" s="21" t="s">
        <v>99</v>
      </c>
      <c r="C47" s="46" t="s">
        <v>91</v>
      </c>
      <c r="D47" s="11" t="s">
        <v>72</v>
      </c>
      <c r="E47" s="36">
        <v>800</v>
      </c>
    </row>
    <row r="48" spans="1:5" ht="25.5" customHeight="1" x14ac:dyDescent="0.2">
      <c r="A48" s="9">
        <v>40</v>
      </c>
      <c r="B48" s="21" t="s">
        <v>100</v>
      </c>
      <c r="C48" s="46" t="s">
        <v>92</v>
      </c>
      <c r="D48" s="11" t="s">
        <v>73</v>
      </c>
      <c r="E48" s="45">
        <v>9000</v>
      </c>
    </row>
    <row r="49" spans="1:5" ht="25.5" customHeight="1" x14ac:dyDescent="0.2">
      <c r="A49" s="9">
        <v>41</v>
      </c>
      <c r="B49" s="21" t="s">
        <v>101</v>
      </c>
      <c r="C49" s="46" t="s">
        <v>93</v>
      </c>
      <c r="D49" s="11" t="s">
        <v>74</v>
      </c>
      <c r="E49" s="45">
        <v>155000</v>
      </c>
    </row>
    <row r="50" spans="1:5" ht="25.5" customHeight="1" x14ac:dyDescent="0.2">
      <c r="A50" s="9">
        <v>42</v>
      </c>
      <c r="B50" s="21" t="s">
        <v>51</v>
      </c>
      <c r="C50" s="46" t="s">
        <v>90</v>
      </c>
      <c r="D50" s="11" t="s">
        <v>74</v>
      </c>
      <c r="E50" s="45">
        <v>5000</v>
      </c>
    </row>
    <row r="51" spans="1:5" ht="25.5" customHeight="1" x14ac:dyDescent="0.2">
      <c r="A51" s="9">
        <v>43</v>
      </c>
      <c r="B51" s="21" t="s">
        <v>43</v>
      </c>
      <c r="C51" s="46" t="s">
        <v>92</v>
      </c>
      <c r="D51" s="11" t="s">
        <v>74</v>
      </c>
      <c r="E51" s="45">
        <v>50</v>
      </c>
    </row>
    <row r="52" spans="1:5" ht="25.5" customHeight="1" x14ac:dyDescent="0.2">
      <c r="A52" s="9">
        <v>44</v>
      </c>
      <c r="B52" s="21" t="s">
        <v>44</v>
      </c>
      <c r="C52" s="46" t="s">
        <v>93</v>
      </c>
      <c r="D52" s="11" t="s">
        <v>74</v>
      </c>
      <c r="E52" s="52">
        <v>800</v>
      </c>
    </row>
    <row r="53" spans="1:5" ht="25.5" customHeight="1" x14ac:dyDescent="0.2">
      <c r="A53" s="9">
        <v>45</v>
      </c>
      <c r="B53" s="18" t="s">
        <v>45</v>
      </c>
      <c r="C53" s="46" t="s">
        <v>86</v>
      </c>
      <c r="D53" s="11" t="s">
        <v>75</v>
      </c>
      <c r="E53" s="45">
        <v>18500</v>
      </c>
    </row>
    <row r="54" spans="1:5" ht="25.5" customHeight="1" x14ac:dyDescent="0.2">
      <c r="A54" s="9">
        <v>46</v>
      </c>
      <c r="B54" s="18" t="s">
        <v>46</v>
      </c>
      <c r="C54" s="46" t="s">
        <v>87</v>
      </c>
      <c r="D54" s="11" t="s">
        <v>76</v>
      </c>
      <c r="E54" s="45">
        <v>2000</v>
      </c>
    </row>
    <row r="55" spans="1:5" ht="25.5" customHeight="1" x14ac:dyDescent="0.2"/>
  </sheetData>
  <mergeCells count="7">
    <mergeCell ref="A24:A25"/>
    <mergeCell ref="B24:B25"/>
    <mergeCell ref="D24:D25"/>
    <mergeCell ref="E24:E25"/>
    <mergeCell ref="A1:E1"/>
    <mergeCell ref="C24:C25"/>
    <mergeCell ref="B21:C2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91" orientation="portrait" horizontalDpi="300" verticalDpi="300" r:id="rId1"/>
  <headerFooter alignWithMargins="0"/>
  <rowBreaks count="1" manualBreakCount="1">
    <brk id="2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3"/>
  <sheetViews>
    <sheetView view="pageBreakPreview" topLeftCell="A24" zoomScale="80" zoomScaleNormal="100" zoomScaleSheetLayoutView="80" workbookViewId="0">
      <selection activeCell="B33" sqref="B33"/>
    </sheetView>
  </sheetViews>
  <sheetFormatPr defaultRowHeight="13" x14ac:dyDescent="0.2"/>
  <cols>
    <col min="1" max="1" width="5.90625" customWidth="1"/>
    <col min="2" max="2" width="34.81640625" customWidth="1"/>
  </cols>
  <sheetData>
    <row r="1" spans="1:22" x14ac:dyDescent="0.2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22" x14ac:dyDescent="0.2">
      <c r="A2" s="2" t="s">
        <v>26</v>
      </c>
      <c r="B2" s="3"/>
      <c r="C2" s="3"/>
      <c r="D2" s="4"/>
      <c r="E2" s="1"/>
      <c r="F2" s="1"/>
      <c r="G2" s="1"/>
      <c r="H2" s="1"/>
      <c r="I2" s="1"/>
      <c r="J2" s="1"/>
      <c r="K2" s="1"/>
      <c r="L2" s="1"/>
    </row>
    <row r="3" spans="1:22" x14ac:dyDescent="0.2">
      <c r="A3" s="64" t="s">
        <v>12</v>
      </c>
      <c r="B3" s="64" t="s">
        <v>13</v>
      </c>
      <c r="C3" s="65" t="s">
        <v>25</v>
      </c>
      <c r="D3" s="66"/>
      <c r="E3" s="66"/>
      <c r="F3" s="66"/>
      <c r="G3" s="66"/>
      <c r="H3" s="66"/>
      <c r="I3" s="66"/>
      <c r="J3" s="66"/>
      <c r="K3" s="66"/>
      <c r="L3" s="64" t="s">
        <v>14</v>
      </c>
      <c r="N3" s="28"/>
      <c r="O3" s="28"/>
      <c r="P3" s="28"/>
      <c r="Q3" s="28"/>
      <c r="R3" s="28"/>
      <c r="S3" s="28"/>
      <c r="T3" s="28"/>
      <c r="U3" s="28"/>
      <c r="V3" s="28"/>
    </row>
    <row r="4" spans="1:22" x14ac:dyDescent="0.2">
      <c r="A4" s="64"/>
      <c r="B4" s="64"/>
      <c r="C4" s="29" t="s">
        <v>15</v>
      </c>
      <c r="D4" s="29" t="s">
        <v>16</v>
      </c>
      <c r="E4" s="29" t="s">
        <v>17</v>
      </c>
      <c r="F4" s="29" t="s">
        <v>18</v>
      </c>
      <c r="G4" s="29" t="s">
        <v>19</v>
      </c>
      <c r="H4" s="29" t="s">
        <v>20</v>
      </c>
      <c r="I4" s="29" t="s">
        <v>21</v>
      </c>
      <c r="J4" s="29" t="s">
        <v>22</v>
      </c>
      <c r="K4" s="29" t="s">
        <v>23</v>
      </c>
      <c r="L4" s="64"/>
      <c r="M4" t="s">
        <v>102</v>
      </c>
    </row>
    <row r="5" spans="1:22" ht="35.15" customHeight="1" x14ac:dyDescent="0.2">
      <c r="A5" s="30">
        <v>18</v>
      </c>
      <c r="B5" s="48" t="s">
        <v>52</v>
      </c>
      <c r="C5" s="5">
        <f>VLOOKUP(A5,'R7規格及び数量（１）'!A:E,5,FALSE)</f>
        <v>118000</v>
      </c>
      <c r="D5" s="33"/>
      <c r="E5" s="33"/>
      <c r="F5" s="34"/>
      <c r="G5" s="33"/>
      <c r="H5" s="33"/>
      <c r="I5" s="33"/>
      <c r="J5" s="33"/>
      <c r="K5" s="33"/>
      <c r="L5" s="32">
        <f>SUM(C5:K5)</f>
        <v>118000</v>
      </c>
      <c r="N5" s="31"/>
    </row>
    <row r="6" spans="1:22" ht="35.15" customHeight="1" x14ac:dyDescent="0.2">
      <c r="A6" s="30">
        <v>19</v>
      </c>
      <c r="B6" s="48" t="s">
        <v>53</v>
      </c>
      <c r="C6" s="5">
        <f>VLOOKUP(A6,'R7規格及び数量（１）'!A:E,5,FALSE)</f>
        <v>9000</v>
      </c>
      <c r="D6" s="33"/>
      <c r="E6" s="33"/>
      <c r="F6" s="33"/>
      <c r="G6" s="33"/>
      <c r="H6" s="33"/>
      <c r="I6" s="33"/>
      <c r="J6" s="33"/>
      <c r="K6" s="33"/>
      <c r="L6" s="32">
        <f t="shared" ref="L6:L10" si="0">SUM(C6:K6)</f>
        <v>9000</v>
      </c>
      <c r="N6" s="31"/>
      <c r="O6" s="27"/>
      <c r="P6" s="27"/>
      <c r="Q6" s="27"/>
      <c r="R6" s="27"/>
      <c r="S6" s="27"/>
      <c r="T6" s="27"/>
      <c r="U6" s="27"/>
      <c r="V6" s="27"/>
    </row>
    <row r="7" spans="1:22" ht="35.15" customHeight="1" x14ac:dyDescent="0.2">
      <c r="A7" s="30">
        <v>20</v>
      </c>
      <c r="B7" s="48" t="s">
        <v>54</v>
      </c>
      <c r="C7" s="5">
        <f>VLOOKUP(A7,'R7規格及び数量（１）'!A:E,5,FALSE)</f>
        <v>154000</v>
      </c>
      <c r="D7" s="33"/>
      <c r="E7" s="33"/>
      <c r="F7" s="33"/>
      <c r="G7" s="33"/>
      <c r="H7" s="33"/>
      <c r="I7" s="33"/>
      <c r="J7" s="33"/>
      <c r="K7" s="33"/>
      <c r="L7" s="32">
        <f t="shared" si="0"/>
        <v>154000</v>
      </c>
      <c r="N7" s="31"/>
    </row>
    <row r="8" spans="1:22" ht="35.15" customHeight="1" x14ac:dyDescent="0.2">
      <c r="A8" s="30">
        <v>21</v>
      </c>
      <c r="B8" s="48" t="s">
        <v>55</v>
      </c>
      <c r="C8" s="5"/>
      <c r="D8" s="33">
        <v>2600</v>
      </c>
      <c r="E8" s="33">
        <v>1200</v>
      </c>
      <c r="F8" s="33">
        <v>1200</v>
      </c>
      <c r="G8" s="33">
        <v>1200</v>
      </c>
      <c r="H8" s="33">
        <v>1200</v>
      </c>
      <c r="I8" s="33">
        <v>1200</v>
      </c>
      <c r="J8" s="33">
        <v>1200</v>
      </c>
      <c r="K8" s="33">
        <v>1200</v>
      </c>
      <c r="L8" s="32">
        <f t="shared" si="0"/>
        <v>11000</v>
      </c>
      <c r="M8" t="str">
        <f>IF(L8=VLOOKUP(A8,'R7規格及び数量（１）'!A:E,5,FALSE),"一致","不一致")</f>
        <v>一致</v>
      </c>
      <c r="N8" s="31"/>
      <c r="O8" s="26"/>
      <c r="P8" s="26"/>
      <c r="Q8" s="26"/>
      <c r="R8" s="26"/>
      <c r="S8" s="26"/>
      <c r="T8" s="26"/>
      <c r="U8" s="26"/>
      <c r="V8" s="26"/>
    </row>
    <row r="9" spans="1:22" ht="35.15" customHeight="1" x14ac:dyDescent="0.2">
      <c r="A9" s="30">
        <v>22</v>
      </c>
      <c r="B9" s="48" t="s">
        <v>56</v>
      </c>
      <c r="C9" s="5"/>
      <c r="D9" s="53">
        <v>40</v>
      </c>
      <c r="E9" s="53">
        <v>20</v>
      </c>
      <c r="F9" s="53">
        <v>15</v>
      </c>
      <c r="G9" s="53">
        <v>15</v>
      </c>
      <c r="H9" s="53">
        <v>15</v>
      </c>
      <c r="I9" s="53">
        <v>15</v>
      </c>
      <c r="J9" s="53">
        <v>15</v>
      </c>
      <c r="K9" s="53">
        <v>15</v>
      </c>
      <c r="L9" s="54">
        <f t="shared" si="0"/>
        <v>150</v>
      </c>
      <c r="M9" t="str">
        <f>IF(L9=VLOOKUP(A9,'R7規格及び数量（１）'!A:E,5,FALSE),"一致","不一致")</f>
        <v>一致</v>
      </c>
      <c r="N9" s="31"/>
    </row>
    <row r="10" spans="1:22" ht="35.15" customHeight="1" x14ac:dyDescent="0.2">
      <c r="A10" s="30">
        <v>23</v>
      </c>
      <c r="B10" s="48" t="s">
        <v>57</v>
      </c>
      <c r="C10" s="5"/>
      <c r="D10" s="53">
        <v>610</v>
      </c>
      <c r="E10" s="53">
        <v>270</v>
      </c>
      <c r="F10" s="53">
        <v>270</v>
      </c>
      <c r="G10" s="53">
        <v>270</v>
      </c>
      <c r="H10" s="53">
        <v>270</v>
      </c>
      <c r="I10" s="53">
        <v>270</v>
      </c>
      <c r="J10" s="53">
        <v>270</v>
      </c>
      <c r="K10" s="53">
        <v>270</v>
      </c>
      <c r="L10" s="54">
        <f t="shared" si="0"/>
        <v>2500</v>
      </c>
      <c r="M10" t="str">
        <f>IF(L10=VLOOKUP(A10,'R7規格及び数量（１）'!A:E,5,FALSE),"一致","不一致")</f>
        <v>一致</v>
      </c>
      <c r="N10" s="31"/>
      <c r="O10" s="27"/>
      <c r="P10" s="27"/>
      <c r="Q10" s="27"/>
      <c r="R10" s="27"/>
      <c r="S10" s="27"/>
      <c r="T10" s="27"/>
      <c r="U10" s="27"/>
      <c r="V10" s="27"/>
    </row>
    <row r="11" spans="1:22" ht="35.15" customHeight="1" x14ac:dyDescent="0.2">
      <c r="A11" s="30">
        <v>24</v>
      </c>
      <c r="B11" s="48" t="s">
        <v>64</v>
      </c>
      <c r="C11" s="5">
        <v>530000</v>
      </c>
      <c r="D11" s="55"/>
      <c r="E11" s="55"/>
      <c r="F11" s="55"/>
      <c r="G11" s="55"/>
      <c r="H11" s="55"/>
      <c r="I11" s="55"/>
      <c r="J11" s="55"/>
      <c r="K11" s="55"/>
      <c r="L11" s="54">
        <v>530000</v>
      </c>
      <c r="M11" t="str">
        <f>IF(L11=VLOOKUP(A11,'R7規格及び数量（１）'!A:E,5,FALSE),"一致","不一致")</f>
        <v>一致</v>
      </c>
      <c r="N11" s="31"/>
    </row>
    <row r="12" spans="1:22" ht="35.15" customHeight="1" x14ac:dyDescent="0.2">
      <c r="A12" s="30">
        <v>25</v>
      </c>
      <c r="B12" s="48" t="s">
        <v>81</v>
      </c>
      <c r="C12" s="5">
        <v>5300</v>
      </c>
      <c r="D12" s="55"/>
      <c r="E12" s="55"/>
      <c r="F12" s="55"/>
      <c r="G12" s="55"/>
      <c r="H12" s="55"/>
      <c r="I12" s="55"/>
      <c r="J12" s="55"/>
      <c r="K12" s="55"/>
      <c r="L12" s="54">
        <v>5300</v>
      </c>
      <c r="M12" t="str">
        <f>IF(L12=VLOOKUP(A12,'R7規格及び数量（１）'!A:E,5,FALSE),"一致","不一致")</f>
        <v>一致</v>
      </c>
      <c r="N12" s="31"/>
    </row>
    <row r="13" spans="1:22" ht="35.15" customHeight="1" x14ac:dyDescent="0.2">
      <c r="A13" s="30">
        <v>26</v>
      </c>
      <c r="B13" s="48" t="s">
        <v>82</v>
      </c>
      <c r="C13" s="5">
        <v>6200</v>
      </c>
      <c r="D13" s="53"/>
      <c r="E13" s="53"/>
      <c r="F13" s="53"/>
      <c r="G13" s="53"/>
      <c r="H13" s="53"/>
      <c r="I13" s="53"/>
      <c r="J13" s="53"/>
      <c r="K13" s="53"/>
      <c r="L13" s="54">
        <v>6200</v>
      </c>
      <c r="M13" t="str">
        <f>IF(L13=VLOOKUP(A13,'R7規格及び数量（１）'!A:E,5,FALSE),"一致","不一致")</f>
        <v>一致</v>
      </c>
      <c r="N13" s="31"/>
    </row>
    <row r="14" spans="1:22" ht="35.15" customHeight="1" x14ac:dyDescent="0.2">
      <c r="A14" s="30">
        <v>27</v>
      </c>
      <c r="B14" s="48" t="s">
        <v>58</v>
      </c>
      <c r="C14" s="5"/>
      <c r="D14" s="53">
        <v>3250</v>
      </c>
      <c r="E14" s="53">
        <v>3250</v>
      </c>
      <c r="F14" s="53">
        <v>3250</v>
      </c>
      <c r="G14" s="53">
        <v>3250</v>
      </c>
      <c r="H14" s="53">
        <v>3250</v>
      </c>
      <c r="I14" s="53">
        <v>3250</v>
      </c>
      <c r="J14" s="53">
        <v>3250</v>
      </c>
      <c r="K14" s="53">
        <v>3250</v>
      </c>
      <c r="L14" s="54">
        <v>26000</v>
      </c>
      <c r="M14" t="str">
        <f>IF(L14=VLOOKUP(A14,'R7規格及び数量（１）'!A:E,5,FALSE),"一致","不一致")</f>
        <v>一致</v>
      </c>
      <c r="N14" s="31"/>
    </row>
    <row r="15" spans="1:22" ht="35.15" customHeight="1" x14ac:dyDescent="0.2">
      <c r="A15" s="30">
        <v>28</v>
      </c>
      <c r="B15" s="48" t="s">
        <v>37</v>
      </c>
      <c r="C15" s="5">
        <f>VLOOKUP(A15,'R7規格及び数量（１）'!A:E,5,FALSE)</f>
        <v>120</v>
      </c>
      <c r="D15" s="53"/>
      <c r="E15" s="53"/>
      <c r="F15" s="53"/>
      <c r="G15" s="53"/>
      <c r="H15" s="53"/>
      <c r="I15" s="53"/>
      <c r="J15" s="53"/>
      <c r="K15" s="53"/>
      <c r="L15" s="54">
        <f t="shared" ref="L15:L20" si="1">SUM(C15:K15)</f>
        <v>120</v>
      </c>
      <c r="M15" t="str">
        <f>IF(L15=VLOOKUP(A15,'R7規格及び数量（１）'!A:E,5,FALSE),"一致","不一致")</f>
        <v>一致</v>
      </c>
      <c r="N15" s="31"/>
    </row>
    <row r="16" spans="1:22" ht="35.15" customHeight="1" x14ac:dyDescent="0.2">
      <c r="A16" s="30">
        <v>29</v>
      </c>
      <c r="B16" s="48" t="s">
        <v>38</v>
      </c>
      <c r="C16" s="5">
        <f>VLOOKUP(A16,'R7規格及び数量（１）'!A:E,5,FALSE)</f>
        <v>30</v>
      </c>
      <c r="D16" s="53"/>
      <c r="E16" s="53"/>
      <c r="F16" s="53"/>
      <c r="G16" s="53"/>
      <c r="H16" s="53"/>
      <c r="I16" s="53"/>
      <c r="J16" s="53"/>
      <c r="K16" s="53"/>
      <c r="L16" s="54">
        <f t="shared" si="1"/>
        <v>30</v>
      </c>
      <c r="M16" t="str">
        <f>IF(L16=VLOOKUP(A16,'R7規格及び数量（１）'!A:E,5,FALSE),"一致","不一致")</f>
        <v>一致</v>
      </c>
      <c r="N16" s="31"/>
    </row>
    <row r="17" spans="1:14" ht="35.15" customHeight="1" x14ac:dyDescent="0.2">
      <c r="A17" s="30">
        <v>30</v>
      </c>
      <c r="B17" s="48" t="s">
        <v>39</v>
      </c>
      <c r="C17" s="5">
        <f>VLOOKUP(A17,'R7規格及び数量（１）'!A:E,5,FALSE)</f>
        <v>300</v>
      </c>
      <c r="D17" s="53"/>
      <c r="E17" s="53"/>
      <c r="F17" s="53"/>
      <c r="G17" s="53"/>
      <c r="H17" s="53"/>
      <c r="I17" s="53"/>
      <c r="J17" s="53"/>
      <c r="K17" s="53"/>
      <c r="L17" s="54">
        <f t="shared" si="1"/>
        <v>300</v>
      </c>
      <c r="M17" t="str">
        <f>IF(L17=VLOOKUP(A17,'R7規格及び数量（１）'!A:E,5,FALSE),"一致","不一致")</f>
        <v>一致</v>
      </c>
      <c r="N17" s="31"/>
    </row>
    <row r="18" spans="1:14" ht="35.15" customHeight="1" x14ac:dyDescent="0.2">
      <c r="A18" s="30">
        <v>31</v>
      </c>
      <c r="B18" s="48" t="s">
        <v>40</v>
      </c>
      <c r="C18" s="5"/>
      <c r="D18" s="53">
        <v>1450</v>
      </c>
      <c r="E18" s="53">
        <v>650</v>
      </c>
      <c r="F18" s="53">
        <v>650</v>
      </c>
      <c r="G18" s="53">
        <v>650</v>
      </c>
      <c r="H18" s="53">
        <v>650</v>
      </c>
      <c r="I18" s="53">
        <v>650</v>
      </c>
      <c r="J18" s="53">
        <v>650</v>
      </c>
      <c r="K18" s="53">
        <v>650</v>
      </c>
      <c r="L18" s="54">
        <f t="shared" si="1"/>
        <v>6000</v>
      </c>
      <c r="M18" t="str">
        <f>IF(L18=VLOOKUP(A18,'R7規格及び数量（１）'!A:E,5,FALSE),"一致","不一致")</f>
        <v>一致</v>
      </c>
      <c r="N18" s="31"/>
    </row>
    <row r="19" spans="1:14" ht="35.15" customHeight="1" x14ac:dyDescent="0.2">
      <c r="A19" s="30">
        <v>32</v>
      </c>
      <c r="B19" s="48" t="s">
        <v>41</v>
      </c>
      <c r="C19" s="5"/>
      <c r="D19" s="55">
        <v>45</v>
      </c>
      <c r="E19" s="55">
        <v>15</v>
      </c>
      <c r="F19" s="55">
        <v>15</v>
      </c>
      <c r="G19" s="55">
        <v>15</v>
      </c>
      <c r="H19" s="55">
        <v>15</v>
      </c>
      <c r="I19" s="55">
        <v>15</v>
      </c>
      <c r="J19" s="55">
        <v>15</v>
      </c>
      <c r="K19" s="55">
        <v>15</v>
      </c>
      <c r="L19" s="54">
        <f t="shared" si="1"/>
        <v>150</v>
      </c>
      <c r="M19" t="str">
        <f>IF(L19=VLOOKUP(A19,'R7規格及び数量（１）'!A:E,5,FALSE),"一致","不一致")</f>
        <v>一致</v>
      </c>
      <c r="N19" s="31"/>
    </row>
    <row r="20" spans="1:14" ht="35.15" customHeight="1" x14ac:dyDescent="0.2">
      <c r="A20" s="30">
        <v>33</v>
      </c>
      <c r="B20" s="48" t="s">
        <v>42</v>
      </c>
      <c r="C20" s="5"/>
      <c r="D20" s="55">
        <v>600</v>
      </c>
      <c r="E20" s="55">
        <v>200</v>
      </c>
      <c r="F20" s="55">
        <v>200</v>
      </c>
      <c r="G20" s="55">
        <v>200</v>
      </c>
      <c r="H20" s="55">
        <v>200</v>
      </c>
      <c r="I20" s="55">
        <v>200</v>
      </c>
      <c r="J20" s="55">
        <v>200</v>
      </c>
      <c r="K20" s="55">
        <v>200</v>
      </c>
      <c r="L20" s="54">
        <f t="shared" si="1"/>
        <v>2000</v>
      </c>
      <c r="M20" t="str">
        <f>IF(L20=VLOOKUP(A20,'R7規格及び数量（１）'!A:E,5,FALSE),"一致","不一致")</f>
        <v>一致</v>
      </c>
      <c r="N20" s="31"/>
    </row>
    <row r="21" spans="1:14" ht="35.15" customHeight="1" x14ac:dyDescent="0.2">
      <c r="A21" s="30">
        <v>34</v>
      </c>
      <c r="B21" s="48" t="s">
        <v>94</v>
      </c>
      <c r="C21" s="5">
        <v>250000</v>
      </c>
      <c r="D21" s="55"/>
      <c r="E21" s="55"/>
      <c r="F21" s="55"/>
      <c r="G21" s="55"/>
      <c r="H21" s="55"/>
      <c r="I21" s="55"/>
      <c r="J21" s="55"/>
      <c r="K21" s="55"/>
      <c r="L21" s="54">
        <f>SUM(C21:K21)</f>
        <v>250000</v>
      </c>
      <c r="M21" t="str">
        <f>IF(L21=VLOOKUP(A21,'R7規格及び数量（１）'!A:E,5,FALSE),"一致","不一致")</f>
        <v>一致</v>
      </c>
      <c r="N21" s="31"/>
    </row>
    <row r="22" spans="1:14" ht="35.15" customHeight="1" x14ac:dyDescent="0.2">
      <c r="A22" s="30">
        <v>35</v>
      </c>
      <c r="B22" s="49" t="s">
        <v>95</v>
      </c>
      <c r="C22" s="5">
        <v>22000</v>
      </c>
      <c r="D22" s="53"/>
      <c r="E22" s="53"/>
      <c r="F22" s="53"/>
      <c r="G22" s="53"/>
      <c r="H22" s="53"/>
      <c r="I22" s="53"/>
      <c r="J22" s="53"/>
      <c r="K22" s="53"/>
      <c r="L22" s="54">
        <v>27000</v>
      </c>
      <c r="M22" t="str">
        <f>IF(L22=VLOOKUP(A22,'R7規格及び数量（１）'!A:E,5,FALSE),"一致","不一致")</f>
        <v>一致</v>
      </c>
      <c r="N22" s="31"/>
    </row>
    <row r="23" spans="1:14" ht="35.15" customHeight="1" x14ac:dyDescent="0.2">
      <c r="A23" s="30">
        <v>36</v>
      </c>
      <c r="B23" s="49" t="s">
        <v>96</v>
      </c>
      <c r="C23" s="5">
        <v>11350</v>
      </c>
      <c r="D23" s="53"/>
      <c r="E23" s="53"/>
      <c r="F23" s="53"/>
      <c r="G23" s="53"/>
      <c r="H23" s="53"/>
      <c r="I23" s="53"/>
      <c r="J23" s="53"/>
      <c r="K23" s="53"/>
      <c r="L23" s="54">
        <f t="shared" ref="L23:L24" si="2">SUM(C23:K23)</f>
        <v>11350</v>
      </c>
      <c r="M23" t="str">
        <f>IF(L23=VLOOKUP(A23,'R7規格及び数量（１）'!A:E,5,FALSE),"一致","不一致")</f>
        <v>一致</v>
      </c>
      <c r="N23" s="31"/>
    </row>
    <row r="24" spans="1:14" ht="35.15" customHeight="1" x14ac:dyDescent="0.2">
      <c r="A24" s="30">
        <v>37</v>
      </c>
      <c r="B24" s="49" t="s">
        <v>97</v>
      </c>
      <c r="C24" s="5">
        <v>50</v>
      </c>
      <c r="D24" s="53"/>
      <c r="E24" s="53"/>
      <c r="F24" s="53"/>
      <c r="G24" s="53"/>
      <c r="H24" s="53"/>
      <c r="I24" s="53"/>
      <c r="J24" s="53"/>
      <c r="K24" s="53"/>
      <c r="L24" s="54">
        <f t="shared" si="2"/>
        <v>50</v>
      </c>
      <c r="M24" t="str">
        <f>IF(L24=VLOOKUP(A24,'R7規格及び数量（１）'!A:E,5,FALSE),"一致","不一致")</f>
        <v>一致</v>
      </c>
      <c r="N24" s="31"/>
    </row>
    <row r="25" spans="1:14" ht="35.15" customHeight="1" x14ac:dyDescent="0.2">
      <c r="A25" s="30">
        <v>38</v>
      </c>
      <c r="B25" s="49" t="s">
        <v>98</v>
      </c>
      <c r="C25" s="5">
        <f>VLOOKUP(A25,'R7規格及び数量（１）'!A:E,5,FALSE)</f>
        <v>118000</v>
      </c>
      <c r="D25" s="53"/>
      <c r="E25" s="53"/>
      <c r="F25" s="53"/>
      <c r="G25" s="53"/>
      <c r="H25" s="53"/>
      <c r="I25" s="53"/>
      <c r="J25" s="53"/>
      <c r="K25" s="53"/>
      <c r="L25" s="54">
        <f t="shared" ref="L25:L31" si="3">SUM(C25:K25)</f>
        <v>118000</v>
      </c>
      <c r="M25" t="str">
        <f>IF(L25=VLOOKUP(A25,'R7規格及び数量（１）'!A:E,5,FALSE),"一致","不一致")</f>
        <v>一致</v>
      </c>
      <c r="N25" s="31"/>
    </row>
    <row r="26" spans="1:14" ht="35.15" customHeight="1" x14ac:dyDescent="0.2">
      <c r="A26" s="30">
        <v>39</v>
      </c>
      <c r="B26" s="49" t="s">
        <v>99</v>
      </c>
      <c r="C26" s="5">
        <f>VLOOKUP(A26,'R7規格及び数量（１）'!A:E,5,FALSE)</f>
        <v>800</v>
      </c>
      <c r="D26" s="53"/>
      <c r="E26" s="53"/>
      <c r="F26" s="53"/>
      <c r="G26" s="53"/>
      <c r="H26" s="53"/>
      <c r="I26" s="53"/>
      <c r="J26" s="53"/>
      <c r="K26" s="53"/>
      <c r="L26" s="54">
        <f t="shared" si="3"/>
        <v>800</v>
      </c>
      <c r="M26" t="str">
        <f>IF(L26=VLOOKUP(A26,'R7規格及び数量（１）'!A:E,5,FALSE),"一致","不一致")</f>
        <v>一致</v>
      </c>
      <c r="N26" s="31"/>
    </row>
    <row r="27" spans="1:14" ht="35.15" customHeight="1" x14ac:dyDescent="0.2">
      <c r="A27" s="30">
        <v>40</v>
      </c>
      <c r="B27" s="49" t="s">
        <v>100</v>
      </c>
      <c r="C27" s="5">
        <f>VLOOKUP(A27,'R7規格及び数量（１）'!A:E,5,FALSE)</f>
        <v>9000</v>
      </c>
      <c r="D27" s="53"/>
      <c r="E27" s="53"/>
      <c r="F27" s="53"/>
      <c r="G27" s="53"/>
      <c r="H27" s="53"/>
      <c r="I27" s="53"/>
      <c r="J27" s="53"/>
      <c r="K27" s="53"/>
      <c r="L27" s="54">
        <f t="shared" si="3"/>
        <v>9000</v>
      </c>
      <c r="M27" t="str">
        <f>IF(L27=VLOOKUP(A27,'R7規格及び数量（１）'!A:E,5,FALSE),"一致","不一致")</f>
        <v>一致</v>
      </c>
      <c r="N27" s="31"/>
    </row>
    <row r="28" spans="1:14" ht="35.15" customHeight="1" x14ac:dyDescent="0.2">
      <c r="A28" s="30">
        <v>41</v>
      </c>
      <c r="B28" s="49" t="s">
        <v>101</v>
      </c>
      <c r="C28" s="5">
        <f>VLOOKUP(A28,'R7規格及び数量（１）'!A:E,5,FALSE)</f>
        <v>155000</v>
      </c>
      <c r="D28" s="53"/>
      <c r="E28" s="53"/>
      <c r="F28" s="53"/>
      <c r="G28" s="53"/>
      <c r="H28" s="53"/>
      <c r="I28" s="53"/>
      <c r="J28" s="53"/>
      <c r="K28" s="53"/>
      <c r="L28" s="54">
        <f t="shared" si="3"/>
        <v>155000</v>
      </c>
      <c r="M28" t="str">
        <f>IF(L28=VLOOKUP(A28,'R7規格及び数量（１）'!A:E,5,FALSE),"一致","不一致")</f>
        <v>一致</v>
      </c>
      <c r="N28" s="31"/>
    </row>
    <row r="29" spans="1:14" ht="35.15" customHeight="1" x14ac:dyDescent="0.2">
      <c r="A29" s="30">
        <v>42</v>
      </c>
      <c r="B29" s="48" t="s">
        <v>51</v>
      </c>
      <c r="C29" s="6"/>
      <c r="D29" s="55">
        <v>1150</v>
      </c>
      <c r="E29" s="55">
        <v>550</v>
      </c>
      <c r="F29" s="55">
        <v>550</v>
      </c>
      <c r="G29" s="55">
        <v>550</v>
      </c>
      <c r="H29" s="55">
        <v>550</v>
      </c>
      <c r="I29" s="55">
        <v>550</v>
      </c>
      <c r="J29" s="55">
        <v>550</v>
      </c>
      <c r="K29" s="55">
        <v>550</v>
      </c>
      <c r="L29" s="54">
        <f t="shared" si="3"/>
        <v>5000</v>
      </c>
      <c r="M29" t="str">
        <f>IF(L29=VLOOKUP(A29,'R7規格及び数量（１）'!A:E,5,FALSE),"一致","不一致")</f>
        <v>一致</v>
      </c>
      <c r="N29" s="31"/>
    </row>
    <row r="30" spans="1:14" ht="35.15" customHeight="1" x14ac:dyDescent="0.2">
      <c r="A30" s="30">
        <v>43</v>
      </c>
      <c r="B30" s="48" t="s">
        <v>43</v>
      </c>
      <c r="C30" s="5"/>
      <c r="D30" s="55">
        <v>15</v>
      </c>
      <c r="E30" s="55">
        <v>5</v>
      </c>
      <c r="F30" s="55">
        <v>5</v>
      </c>
      <c r="G30" s="55">
        <v>5</v>
      </c>
      <c r="H30" s="55">
        <v>5</v>
      </c>
      <c r="I30" s="55">
        <v>5</v>
      </c>
      <c r="J30" s="55">
        <v>5</v>
      </c>
      <c r="K30" s="55">
        <v>5</v>
      </c>
      <c r="L30" s="54">
        <f t="shared" si="3"/>
        <v>50</v>
      </c>
      <c r="M30" t="str">
        <f>IF(L30=VLOOKUP(A30,'R7規格及び数量（１）'!A:E,5,FALSE),"一致","不一致")</f>
        <v>一致</v>
      </c>
      <c r="N30" s="31"/>
    </row>
    <row r="31" spans="1:14" ht="35.15" customHeight="1" x14ac:dyDescent="0.2">
      <c r="A31" s="30">
        <v>44</v>
      </c>
      <c r="B31" s="50" t="s">
        <v>44</v>
      </c>
      <c r="C31" s="35"/>
      <c r="D31" s="56">
        <v>240</v>
      </c>
      <c r="E31" s="56">
        <v>80</v>
      </c>
      <c r="F31" s="56">
        <v>80</v>
      </c>
      <c r="G31" s="56">
        <v>80</v>
      </c>
      <c r="H31" s="56">
        <v>80</v>
      </c>
      <c r="I31" s="56">
        <v>80</v>
      </c>
      <c r="J31" s="56">
        <v>80</v>
      </c>
      <c r="K31" s="56">
        <v>80</v>
      </c>
      <c r="L31" s="54">
        <f t="shared" si="3"/>
        <v>800</v>
      </c>
      <c r="M31" t="str">
        <f>IF(L31=VLOOKUP(A31,'R7規格及び数量（１）'!A:E,5,FALSE),"一致","不一致")</f>
        <v>一致</v>
      </c>
    </row>
    <row r="32" spans="1:14" ht="35.15" customHeight="1" x14ac:dyDescent="0.2">
      <c r="A32" s="30">
        <v>45</v>
      </c>
      <c r="B32" s="51" t="s">
        <v>45</v>
      </c>
      <c r="C32" s="35"/>
      <c r="D32" s="56">
        <v>2000</v>
      </c>
      <c r="E32" s="56">
        <v>2000</v>
      </c>
      <c r="F32" s="56">
        <v>2000</v>
      </c>
      <c r="G32" s="56">
        <v>2000</v>
      </c>
      <c r="H32" s="56">
        <v>2000</v>
      </c>
      <c r="I32" s="56">
        <v>2000</v>
      </c>
      <c r="J32" s="56">
        <v>2000</v>
      </c>
      <c r="K32" s="56">
        <v>2000</v>
      </c>
      <c r="L32" s="54">
        <v>18500</v>
      </c>
      <c r="M32" t="str">
        <f>IF(L32=VLOOKUP(A32,'R7規格及び数量（１）'!A:E,5,FALSE),"一致","不一致")</f>
        <v>一致</v>
      </c>
    </row>
    <row r="33" spans="1:13" ht="35.15" customHeight="1" x14ac:dyDescent="0.2">
      <c r="A33" s="30">
        <v>46</v>
      </c>
      <c r="B33" s="51" t="s">
        <v>46</v>
      </c>
      <c r="C33" s="35"/>
      <c r="D33" s="56">
        <v>250</v>
      </c>
      <c r="E33" s="56">
        <v>250</v>
      </c>
      <c r="F33" s="56">
        <v>250</v>
      </c>
      <c r="G33" s="56">
        <v>250</v>
      </c>
      <c r="H33" s="56">
        <v>250</v>
      </c>
      <c r="I33" s="56">
        <v>250</v>
      </c>
      <c r="J33" s="56">
        <v>250</v>
      </c>
      <c r="K33" s="56">
        <v>250</v>
      </c>
      <c r="L33" s="54">
        <f>SUM(C33:K33)</f>
        <v>2000</v>
      </c>
      <c r="M33" t="str">
        <f>IF(L33=VLOOKUP(A33,'R7規格及び数量（１）'!A:E,5,FALSE),"一致","不一致")</f>
        <v>一致</v>
      </c>
    </row>
  </sheetData>
  <mergeCells count="4">
    <mergeCell ref="A3:A4"/>
    <mergeCell ref="B3:B4"/>
    <mergeCell ref="C3:K3"/>
    <mergeCell ref="L3:L4"/>
  </mergeCells>
  <phoneticPr fontId="18"/>
  <pageMargins left="0.98425196850393704" right="0.70866141732283472" top="0.39370078740157483" bottom="0.39370078740157483" header="0.31496062992125984" footer="0.31496062992125984"/>
  <pageSetup paperSize="9" scale="65" orientation="portrait" blackAndWhite="1" r:id="rId1"/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R7規格及び数量（１）</vt:lpstr>
      <vt:lpstr>R7規格及び数量（２）</vt:lpstr>
      <vt:lpstr>'R7規格及び数量（１）'!Print_Area</vt:lpstr>
      <vt:lpstr>'R7規格及び数量（２）'!Print_Area</vt:lpstr>
      <vt:lpstr>'R7規格及び数量（２）'!Print_Titles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中田　俊平</dc:creator>
  <cp:lastModifiedBy>飛田　晴彦</cp:lastModifiedBy>
  <cp:lastPrinted>2023-12-11T11:09:07Z</cp:lastPrinted>
  <dcterms:created xsi:type="dcterms:W3CDTF">2010-12-29T06:07:06Z</dcterms:created>
  <dcterms:modified xsi:type="dcterms:W3CDTF">2024-12-09T05:26:18Z</dcterms:modified>
</cp:coreProperties>
</file>